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01" windowWidth="8820" windowHeight="9300" activeTab="0"/>
  </bookViews>
  <sheets>
    <sheet name="package by month 2011" sheetId="1" r:id="rId1"/>
  </sheets>
  <definedNames>
    <definedName name="_xlnm.Print_Area" localSheetId="0">'package by month 2011'!$A$1:$K$25</definedName>
  </definedNames>
  <calcPr fullCalcOnLoad="1"/>
</workbook>
</file>

<file path=xl/sharedStrings.xml><?xml version="1.0" encoding="utf-8"?>
<sst xmlns="http://schemas.openxmlformats.org/spreadsheetml/2006/main" count="52" uniqueCount="49">
  <si>
    <t>الشهر</t>
  </si>
  <si>
    <t>عدد السياح</t>
  </si>
  <si>
    <t xml:space="preserve">  نسبة التغير </t>
  </si>
  <si>
    <t xml:space="preserve">عدد الليالي السياحية  </t>
  </si>
  <si>
    <t xml:space="preserve">   معدل الاقامة   </t>
  </si>
  <si>
    <t>Month</t>
  </si>
  <si>
    <t xml:space="preserve">No. of  Tourists   </t>
  </si>
  <si>
    <t>Relative  Change %</t>
  </si>
  <si>
    <t xml:space="preserve"> No. of Tourist Nights</t>
  </si>
  <si>
    <t xml:space="preserve">ALS </t>
  </si>
  <si>
    <t>كانون الثاني</t>
  </si>
  <si>
    <t>January</t>
  </si>
  <si>
    <t>شباط</t>
  </si>
  <si>
    <t>February</t>
  </si>
  <si>
    <t>آذار</t>
  </si>
  <si>
    <t>March</t>
  </si>
  <si>
    <t>الربع الاول</t>
  </si>
  <si>
    <t>1st Qrtr</t>
  </si>
  <si>
    <t>نيسان</t>
  </si>
  <si>
    <t>April</t>
  </si>
  <si>
    <t>أيار</t>
  </si>
  <si>
    <t>May</t>
  </si>
  <si>
    <t>حزيران</t>
  </si>
  <si>
    <t>June</t>
  </si>
  <si>
    <t>الربع الثاني</t>
  </si>
  <si>
    <t>2nd Qrtr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</si>
  <si>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</si>
  <si>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</si>
  <si>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</si>
  <si>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</si>
  <si>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</si>
  <si>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</si>
  <si>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</si>
  <si>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</si>
  <si>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</si>
  <si>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</si>
  <si>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</si>
  <si>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</si>
  <si>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</si>
  <si>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</si>
  <si>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</si>
  <si>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</si>
  <si>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</si>
  <si>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</si>
  <si>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>3nd Qrtr</t>
  </si>
  <si>
    <t>4nd Qrtr</t>
  </si>
  <si>
    <t>2011 / 2010</t>
  </si>
  <si>
    <r>
      <t xml:space="preserve"> جدول </t>
    </r>
    <r>
      <rPr>
        <b/>
        <sz val="11"/>
        <rFont val="Times New Roman"/>
        <family val="1"/>
      </rPr>
      <t>2.3</t>
    </r>
    <r>
      <rPr>
        <b/>
        <sz val="12"/>
        <rFont val="Arial"/>
        <family val="2"/>
      </rPr>
      <t xml:space="preserve"> عدد السياح، الليالي السياحية، ومعدل الاقامة للمجموعات السياحية حسب الاشهر للفترة  2010 -2011</t>
    </r>
  </si>
  <si>
    <t>Table 3.2 Monthly Tourists ,Touristics nights ,and length of stay for package Tours for the Period,   2010 - 2011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</si>
</sst>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</numFmts>
  <fonts count="51">
    <font>
      <sz val="10"/>
      <name val="Arial"/>
      <family val="0"/>
    </font>
    <font>
      <sz val="12"/>
      <name val="MS Sans Serif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MS Sans Serif"/>
      <family val="2"/>
    </font>
    <font>
      <i/>
      <sz val="13.5"/>
      <color indexed="10"/>
      <name val="MS Sans Serif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top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center"/>
    </xf>
    <xf numFmtId="3" fontId="7" fillId="35" borderId="13" xfId="0" applyNumberFormat="1" applyFont="1" applyFill="1" applyBorder="1" applyAlignment="1">
      <alignment horizontal="center" vertical="center"/>
    </xf>
    <xf numFmtId="172" fontId="7" fillId="35" borderId="11" xfId="0" applyNumberFormat="1" applyFont="1" applyFill="1" applyBorder="1" applyAlignment="1">
      <alignment horizontal="center" vertical="center"/>
    </xf>
    <xf numFmtId="172" fontId="7" fillId="35" borderId="14" xfId="0" applyNumberFormat="1" applyFont="1" applyFill="1" applyBorder="1" applyAlignment="1">
      <alignment horizontal="center" vertical="center"/>
    </xf>
    <xf numFmtId="3" fontId="6" fillId="35" borderId="15" xfId="0" applyNumberFormat="1" applyFont="1" applyFill="1" applyBorder="1" applyAlignment="1">
      <alignment vertical="center"/>
    </xf>
    <xf numFmtId="3" fontId="13" fillId="33" borderId="0" xfId="0" applyNumberFormat="1" applyFont="1" applyFill="1" applyBorder="1" applyAlignment="1">
      <alignment horizontal="right"/>
    </xf>
    <xf numFmtId="10" fontId="13" fillId="35" borderId="0" xfId="0" applyNumberFormat="1" applyFont="1" applyFill="1" applyBorder="1" applyAlignment="1">
      <alignment horizontal="right"/>
    </xf>
    <xf numFmtId="0" fontId="14" fillId="35" borderId="0" xfId="0" applyFont="1" applyFill="1" applyAlignment="1">
      <alignment/>
    </xf>
    <xf numFmtId="0" fontId="14" fillId="35" borderId="0" xfId="0" applyFont="1" applyFill="1" applyBorder="1" applyAlignment="1">
      <alignment/>
    </xf>
    <xf numFmtId="10" fontId="16" fillId="35" borderId="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 horizontal="center" textRotation="90"/>
    </xf>
    <xf numFmtId="0" fontId="4" fillId="35" borderId="0" xfId="0" applyFont="1" applyFill="1" applyAlignment="1">
      <alignment textRotation="90"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0" fillId="35" borderId="0" xfId="0" applyFont="1" applyFill="1" applyAlignment="1">
      <alignment horizontal="right" readingOrder="2"/>
    </xf>
    <xf numFmtId="0" fontId="15" fillId="35" borderId="0" xfId="0" applyFont="1" applyFill="1" applyBorder="1" applyAlignment="1">
      <alignment/>
    </xf>
    <xf numFmtId="172" fontId="1" fillId="35" borderId="0" xfId="0" applyNumberFormat="1" applyFont="1" applyFill="1" applyAlignment="1">
      <alignment/>
    </xf>
    <xf numFmtId="172" fontId="16" fillId="35" borderId="0" xfId="0" applyNumberFormat="1" applyFont="1" applyFill="1" applyBorder="1" applyAlignment="1">
      <alignment horizontal="center"/>
    </xf>
    <xf numFmtId="0" fontId="8" fillId="35" borderId="16" xfId="0" applyFont="1" applyFill="1" applyBorder="1" applyAlignment="1">
      <alignment horizontal="right" vertical="center"/>
    </xf>
    <xf numFmtId="172" fontId="9" fillId="35" borderId="17" xfId="0" applyNumberFormat="1" applyFont="1" applyFill="1" applyBorder="1" applyAlignment="1">
      <alignment horizontal="center" vertical="center"/>
    </xf>
    <xf numFmtId="3" fontId="10" fillId="35" borderId="18" xfId="0" applyNumberFormat="1" applyFont="1" applyFill="1" applyBorder="1" applyAlignment="1">
      <alignment vertical="center"/>
    </xf>
    <xf numFmtId="0" fontId="8" fillId="35" borderId="19" xfId="0" applyFont="1" applyFill="1" applyBorder="1" applyAlignment="1">
      <alignment horizontal="right" vertical="center"/>
    </xf>
    <xf numFmtId="3" fontId="9" fillId="35" borderId="19" xfId="0" applyNumberFormat="1" applyFont="1" applyFill="1" applyBorder="1" applyAlignment="1">
      <alignment horizontal="center" vertical="center"/>
    </xf>
    <xf numFmtId="172" fontId="9" fillId="35" borderId="19" xfId="0" applyNumberFormat="1" applyFont="1" applyFill="1" applyBorder="1" applyAlignment="1">
      <alignment horizontal="center" vertical="center"/>
    </xf>
    <xf numFmtId="3" fontId="10" fillId="35" borderId="19" xfId="0" applyNumberFormat="1" applyFont="1" applyFill="1" applyBorder="1" applyAlignment="1">
      <alignment vertical="center"/>
    </xf>
    <xf numFmtId="3" fontId="7" fillId="35" borderId="20" xfId="0" applyNumberFormat="1" applyFont="1" applyFill="1" applyBorder="1" applyAlignment="1">
      <alignment horizontal="center" vertical="center"/>
    </xf>
    <xf numFmtId="3" fontId="7" fillId="35" borderId="14" xfId="0" applyNumberFormat="1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right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5" borderId="23" xfId="0" applyNumberFormat="1" applyFont="1" applyFill="1" applyBorder="1" applyAlignment="1">
      <alignment horizontal="center" vertical="center"/>
    </xf>
    <xf numFmtId="172" fontId="9" fillId="35" borderId="24" xfId="0" applyNumberFormat="1" applyFont="1" applyFill="1" applyBorder="1" applyAlignment="1">
      <alignment horizontal="center" vertical="center"/>
    </xf>
    <xf numFmtId="172" fontId="9" fillId="35" borderId="25" xfId="0" applyNumberFormat="1" applyFont="1" applyFill="1" applyBorder="1" applyAlignment="1">
      <alignment horizontal="center" vertical="center"/>
    </xf>
    <xf numFmtId="3" fontId="10" fillId="35" borderId="26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horizontal="center" vertical="center"/>
    </xf>
    <xf numFmtId="172" fontId="9" fillId="33" borderId="27" xfId="0" applyNumberFormat="1" applyFont="1" applyFill="1" applyBorder="1" applyAlignment="1">
      <alignment horizontal="center" vertical="center"/>
    </xf>
    <xf numFmtId="3" fontId="7" fillId="36" borderId="13" xfId="0" applyNumberFormat="1" applyFont="1" applyFill="1" applyBorder="1" applyAlignment="1">
      <alignment horizontal="center" vertical="center"/>
    </xf>
    <xf numFmtId="3" fontId="7" fillId="35" borderId="28" xfId="0" applyNumberFormat="1" applyFont="1" applyFill="1" applyBorder="1" applyAlignment="1">
      <alignment horizontal="center" vertical="center"/>
    </xf>
    <xf numFmtId="3" fontId="7" fillId="36" borderId="14" xfId="0" applyNumberFormat="1" applyFont="1" applyFill="1" applyBorder="1" applyAlignment="1">
      <alignment horizontal="center" vertical="center"/>
    </xf>
    <xf numFmtId="3" fontId="7" fillId="35" borderId="29" xfId="0" applyNumberFormat="1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vertical="top"/>
    </xf>
    <xf numFmtId="0" fontId="4" fillId="35" borderId="31" xfId="0" applyFont="1" applyFill="1" applyBorder="1" applyAlignment="1">
      <alignment vertical="top"/>
    </xf>
    <xf numFmtId="3" fontId="7" fillId="36" borderId="20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72" fontId="6" fillId="33" borderId="11" xfId="0" applyNumberFormat="1" applyFont="1" applyFill="1" applyBorder="1" applyAlignment="1">
      <alignment horizontal="center" vertical="center"/>
    </xf>
    <xf numFmtId="172" fontId="6" fillId="33" borderId="17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 vertical="top"/>
    </xf>
    <xf numFmtId="0" fontId="2" fillId="35" borderId="37" xfId="0" applyFont="1" applyFill="1" applyBorder="1" applyAlignment="1">
      <alignment horizontal="center" vertical="top"/>
    </xf>
    <xf numFmtId="0" fontId="4" fillId="35" borderId="30" xfId="0" applyFont="1" applyFill="1" applyBorder="1" applyAlignment="1">
      <alignment horizontal="center" vertical="top"/>
    </xf>
    <xf numFmtId="0" fontId="4" fillId="35" borderId="38" xfId="0" applyFont="1" applyFill="1" applyBorder="1" applyAlignment="1">
      <alignment horizontal="center" vertical="top"/>
    </xf>
    <xf numFmtId="0" fontId="2" fillId="35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0" fontId="2" fillId="34" borderId="17" xfId="0" applyFont="1" applyFill="1" applyBorder="1" applyAlignment="1">
      <alignment horizontal="right" vertical="center"/>
    </xf>
    <xf numFmtId="0" fontId="4" fillId="33" borderId="37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rightToLeft="1" tabSelected="1" zoomScalePageLayoutView="0" workbookViewId="0" topLeftCell="A16">
      <selection activeCell="F29" sqref="F29"/>
    </sheetView>
  </sheetViews>
  <sheetFormatPr defaultColWidth="9.140625" defaultRowHeight="23.25" customHeight="1"/>
  <cols>
    <col min="1" max="1" width="2.8515625" style="17" customWidth="1"/>
    <col min="2" max="4" width="11.7109375" style="17" customWidth="1"/>
    <col min="5" max="5" width="11.7109375" style="26" customWidth="1"/>
    <col min="6" max="7" width="11.7109375" style="17" customWidth="1"/>
    <col min="8" max="9" width="11.7109375" style="26" customWidth="1"/>
    <col min="10" max="10" width="18.8515625" style="17" customWidth="1"/>
    <col min="11" max="16384" width="9.140625" style="17" customWidth="1"/>
  </cols>
  <sheetData>
    <row r="1" spans="1:11" ht="23.25" customHeight="1">
      <c r="A1" s="15"/>
      <c r="B1" s="64" t="s">
        <v>47</v>
      </c>
      <c r="C1" s="64"/>
      <c r="D1" s="64"/>
      <c r="E1" s="64"/>
      <c r="F1" s="64"/>
      <c r="G1" s="64"/>
      <c r="H1" s="64"/>
      <c r="I1" s="64"/>
      <c r="J1" s="64"/>
      <c r="K1" s="64"/>
    </row>
    <row r="2" spans="1:11" ht="17.2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0" s="16" customFormat="1" ht="17.25" customHeight="1" thickBot="1">
      <c r="A3" s="15"/>
      <c r="B3" s="18"/>
      <c r="C3" s="18"/>
      <c r="D3" s="18"/>
      <c r="E3" s="18"/>
      <c r="F3" s="18"/>
      <c r="G3" s="18"/>
      <c r="H3" s="18"/>
      <c r="I3" s="18"/>
      <c r="J3" s="18"/>
    </row>
    <row r="4" spans="1:10" s="19" customFormat="1" ht="28.5" customHeight="1">
      <c r="A4" s="15"/>
      <c r="B4" s="66" t="s">
        <v>0</v>
      </c>
      <c r="C4" s="58" t="s">
        <v>1</v>
      </c>
      <c r="D4" s="59"/>
      <c r="E4" s="1" t="s">
        <v>2</v>
      </c>
      <c r="F4" s="62" t="s">
        <v>3</v>
      </c>
      <c r="G4" s="63"/>
      <c r="H4" s="1" t="s">
        <v>2</v>
      </c>
      <c r="I4" s="2" t="s">
        <v>4</v>
      </c>
      <c r="J4" s="69" t="s">
        <v>5</v>
      </c>
    </row>
    <row r="5" spans="1:10" s="19" customFormat="1" ht="30" customHeight="1">
      <c r="A5" s="15"/>
      <c r="B5" s="67"/>
      <c r="C5" s="60" t="s">
        <v>6</v>
      </c>
      <c r="D5" s="61"/>
      <c r="E5" s="3" t="s">
        <v>7</v>
      </c>
      <c r="F5" s="50"/>
      <c r="G5" s="49" t="s">
        <v>8</v>
      </c>
      <c r="H5" s="3" t="s">
        <v>7</v>
      </c>
      <c r="I5" s="4" t="s">
        <v>9</v>
      </c>
      <c r="J5" s="70"/>
    </row>
    <row r="6" spans="1:10" s="19" customFormat="1" ht="24" customHeight="1">
      <c r="A6" s="15"/>
      <c r="B6" s="67"/>
      <c r="C6" s="56">
        <v>2010</v>
      </c>
      <c r="D6" s="52">
        <v>2011</v>
      </c>
      <c r="E6" s="54" t="s">
        <v>46</v>
      </c>
      <c r="F6" s="52">
        <v>2010</v>
      </c>
      <c r="G6" s="52">
        <v>2011</v>
      </c>
      <c r="H6" s="54" t="s">
        <v>46</v>
      </c>
      <c r="I6" s="72">
        <v>2011</v>
      </c>
      <c r="J6" s="70"/>
    </row>
    <row r="7" spans="1:10" s="19" customFormat="1" ht="24" customHeight="1" thickBot="1">
      <c r="A7" s="15"/>
      <c r="B7" s="68"/>
      <c r="C7" s="57"/>
      <c r="D7" s="53"/>
      <c r="E7" s="55"/>
      <c r="F7" s="53"/>
      <c r="G7" s="53"/>
      <c r="H7" s="55"/>
      <c r="I7" s="73"/>
      <c r="J7" s="71"/>
    </row>
    <row r="8" spans="1:10" s="19" customFormat="1" ht="27" customHeight="1">
      <c r="A8" s="15"/>
      <c r="B8" s="5" t="s">
        <v>10</v>
      </c>
      <c r="C8" s="35">
        <v>32397</v>
      </c>
      <c r="D8" s="51">
        <v>32892</v>
      </c>
      <c r="E8" s="7">
        <f>+D8/C8*100-100</f>
        <v>1.5279192517825777</v>
      </c>
      <c r="F8" s="35">
        <v>147450</v>
      </c>
      <c r="G8" s="51">
        <v>136389</v>
      </c>
      <c r="H8" s="7">
        <f>+G8/F8*100-100</f>
        <v>-7.501525940996942</v>
      </c>
      <c r="I8" s="8">
        <f aca="true" t="shared" si="0" ref="I8:I24">G8/D8</f>
        <v>4.146570594673477</v>
      </c>
      <c r="J8" s="9" t="s">
        <v>11</v>
      </c>
    </row>
    <row r="9" spans="1:10" s="19" customFormat="1" ht="17.25" customHeight="1">
      <c r="A9" s="15"/>
      <c r="B9" s="5" t="s">
        <v>12</v>
      </c>
      <c r="C9" s="6">
        <v>41973</v>
      </c>
      <c r="D9" s="45">
        <v>36539</v>
      </c>
      <c r="E9" s="7">
        <f>+D9/C9*100-100</f>
        <v>-12.946417935339383</v>
      </c>
      <c r="F9" s="6">
        <v>181865</v>
      </c>
      <c r="G9" s="45">
        <v>167603</v>
      </c>
      <c r="H9" s="7">
        <f>+G9/F9*100-100</f>
        <v>-7.842080664228959</v>
      </c>
      <c r="I9" s="8">
        <f t="shared" si="0"/>
        <v>4.586961876351296</v>
      </c>
      <c r="J9" s="9" t="s">
        <v>13</v>
      </c>
    </row>
    <row r="10" spans="1:10" s="19" customFormat="1" ht="22.5" customHeight="1" thickBot="1">
      <c r="A10" s="15"/>
      <c r="B10" s="5" t="s">
        <v>14</v>
      </c>
      <c r="C10" s="48">
        <v>73380</v>
      </c>
      <c r="D10" s="48">
        <v>52800</v>
      </c>
      <c r="E10" s="7">
        <f>+D10/C10*100-100</f>
        <v>-28.045789043336057</v>
      </c>
      <c r="F10" s="48">
        <v>360765</v>
      </c>
      <c r="G10" s="48">
        <v>253982</v>
      </c>
      <c r="H10" s="7">
        <f>+G10/F10*100-100</f>
        <v>-29.59904647069422</v>
      </c>
      <c r="I10" s="8">
        <f t="shared" si="0"/>
        <v>4.810265151515152</v>
      </c>
      <c r="J10" s="9" t="s">
        <v>15</v>
      </c>
    </row>
    <row r="11" spans="1:10" s="19" customFormat="1" ht="23.25" customHeight="1" thickBot="1" thickTop="1">
      <c r="A11" s="15"/>
      <c r="B11" s="31" t="s">
        <v>16</v>
      </c>
      <c r="C11" s="32">
        <f>SUM(C8:C10)</f>
        <v>147750</v>
      </c>
      <c r="D11" s="32">
        <f>SUM(D8:D10)</f>
        <v>122231</v>
      </c>
      <c r="E11" s="33">
        <f>+D11/C11*100-100</f>
        <v>-17.27174280879865</v>
      </c>
      <c r="F11" s="32">
        <f>SUM(F8:F10)</f>
        <v>690080</v>
      </c>
      <c r="G11" s="32">
        <f>SUM(G8:G10)</f>
        <v>557974</v>
      </c>
      <c r="H11" s="33">
        <f>+G11/F11*100-100</f>
        <v>-19.143577556225367</v>
      </c>
      <c r="I11" s="33">
        <f t="shared" si="0"/>
        <v>4.5649139743600236</v>
      </c>
      <c r="J11" s="34" t="s">
        <v>17</v>
      </c>
    </row>
    <row r="12" spans="1:10" s="19" customFormat="1" ht="20.25" customHeight="1" thickTop="1">
      <c r="A12" s="20"/>
      <c r="B12" s="5" t="s">
        <v>18</v>
      </c>
      <c r="C12" s="6">
        <v>92638</v>
      </c>
      <c r="D12" s="6">
        <v>50642</v>
      </c>
      <c r="E12" s="7">
        <f aca="true" t="shared" si="1" ref="E12:E24">+D12/C12*100-100</f>
        <v>-45.33344847686694</v>
      </c>
      <c r="F12" s="6">
        <v>424565</v>
      </c>
      <c r="G12" s="6">
        <v>248184</v>
      </c>
      <c r="H12" s="7">
        <f aca="true" t="shared" si="2" ref="H12:H23">+G12/F12*100-100</f>
        <v>-41.54393320221874</v>
      </c>
      <c r="I12" s="8">
        <f t="shared" si="0"/>
        <v>4.900754314600529</v>
      </c>
      <c r="J12" s="9" t="s">
        <v>19</v>
      </c>
    </row>
    <row r="13" spans="1:10" s="19" customFormat="1" ht="21.75" customHeight="1">
      <c r="A13" s="21"/>
      <c r="B13" s="5" t="s">
        <v>20</v>
      </c>
      <c r="C13" s="6">
        <v>74131</v>
      </c>
      <c r="D13" s="6">
        <v>34659</v>
      </c>
      <c r="E13" s="7">
        <f t="shared" si="1"/>
        <v>-53.24628023364045</v>
      </c>
      <c r="F13" s="6">
        <v>332986</v>
      </c>
      <c r="G13" s="6">
        <v>126389</v>
      </c>
      <c r="H13" s="7">
        <f t="shared" si="2"/>
        <v>-62.043749587069726</v>
      </c>
      <c r="I13" s="8">
        <f t="shared" si="0"/>
        <v>3.646643007588217</v>
      </c>
      <c r="J13" s="9" t="s">
        <v>21</v>
      </c>
    </row>
    <row r="14" spans="1:10" s="19" customFormat="1" ht="21.75" customHeight="1" thickBot="1">
      <c r="A14" s="15"/>
      <c r="B14" s="5" t="s">
        <v>22</v>
      </c>
      <c r="C14" s="6">
        <v>43914</v>
      </c>
      <c r="D14" s="6">
        <v>21312</v>
      </c>
      <c r="E14" s="7">
        <f t="shared" si="1"/>
        <v>-51.46877988796283</v>
      </c>
      <c r="F14" s="6">
        <v>186375</v>
      </c>
      <c r="G14" s="6">
        <v>73927</v>
      </c>
      <c r="H14" s="7">
        <f t="shared" si="2"/>
        <v>-60.33427230046948</v>
      </c>
      <c r="I14" s="8">
        <f t="shared" si="0"/>
        <v>3.468796921921922</v>
      </c>
      <c r="J14" s="9" t="s">
        <v>23</v>
      </c>
    </row>
    <row r="15" spans="1:10" s="19" customFormat="1" ht="21" customHeight="1" thickBot="1" thickTop="1">
      <c r="A15" s="15"/>
      <c r="B15" s="37" t="s">
        <v>24</v>
      </c>
      <c r="C15" s="38">
        <f>SUM(C12:C14)</f>
        <v>210683</v>
      </c>
      <c r="D15" s="39">
        <f>SUM(D12:D14)</f>
        <v>106613</v>
      </c>
      <c r="E15" s="40">
        <f t="shared" si="1"/>
        <v>-49.396486664799724</v>
      </c>
      <c r="F15" s="38">
        <f>SUM(F12:F14)</f>
        <v>943926</v>
      </c>
      <c r="G15" s="39">
        <f>SUM(G12:G14)</f>
        <v>448500</v>
      </c>
      <c r="H15" s="40">
        <f t="shared" si="2"/>
        <v>-52.48568214033727</v>
      </c>
      <c r="I15" s="41">
        <f t="shared" si="0"/>
        <v>4.206804048286794</v>
      </c>
      <c r="J15" s="42" t="s">
        <v>25</v>
      </c>
    </row>
    <row r="16" spans="1:10" s="19" customFormat="1" ht="16.5" thickTop="1">
      <c r="A16" s="15"/>
      <c r="B16" s="5" t="s">
        <v>26</v>
      </c>
      <c r="C16" s="45">
        <v>41461</v>
      </c>
      <c r="D16" s="45">
        <v>24822</v>
      </c>
      <c r="E16" s="7">
        <f t="shared" si="1"/>
        <v>-40.131690021948344</v>
      </c>
      <c r="F16" s="46">
        <v>164741</v>
      </c>
      <c r="G16" s="46">
        <v>88764</v>
      </c>
      <c r="H16" s="7">
        <f t="shared" si="2"/>
        <v>-46.11905961478927</v>
      </c>
      <c r="I16" s="8">
        <f t="shared" si="0"/>
        <v>3.5760212714527437</v>
      </c>
      <c r="J16" s="9" t="s">
        <v>27</v>
      </c>
    </row>
    <row r="17" spans="1:10" s="19" customFormat="1" ht="15.75">
      <c r="A17" s="15"/>
      <c r="B17" s="5" t="s">
        <v>28</v>
      </c>
      <c r="C17" s="6">
        <v>39724</v>
      </c>
      <c r="D17" s="6">
        <v>20010</v>
      </c>
      <c r="E17" s="7">
        <f t="shared" si="1"/>
        <v>-49.62742926190716</v>
      </c>
      <c r="F17" s="36">
        <v>171352</v>
      </c>
      <c r="G17" s="36">
        <v>75356</v>
      </c>
      <c r="H17" s="7">
        <f t="shared" si="2"/>
        <v>-56.02269013492693</v>
      </c>
      <c r="I17" s="8">
        <f t="shared" si="0"/>
        <v>3.7659170414792604</v>
      </c>
      <c r="J17" s="9" t="s">
        <v>29</v>
      </c>
    </row>
    <row r="18" spans="1:10" s="19" customFormat="1" ht="16.5" thickBot="1">
      <c r="A18" s="15"/>
      <c r="B18" s="5" t="s">
        <v>30</v>
      </c>
      <c r="C18" s="6">
        <v>62752</v>
      </c>
      <c r="D18" s="6">
        <v>28167</v>
      </c>
      <c r="E18" s="7">
        <f t="shared" si="1"/>
        <v>-55.11378123406425</v>
      </c>
      <c r="F18" s="47">
        <v>279075</v>
      </c>
      <c r="G18" s="47">
        <v>114056</v>
      </c>
      <c r="H18" s="7">
        <f t="shared" si="2"/>
        <v>-59.13069963271522</v>
      </c>
      <c r="I18" s="8">
        <f t="shared" si="0"/>
        <v>4.049277523342919</v>
      </c>
      <c r="J18" s="9" t="s">
        <v>31</v>
      </c>
    </row>
    <row r="19" spans="1:10" s="19" customFormat="1" ht="17.25" thickBot="1" thickTop="1">
      <c r="A19" s="15"/>
      <c r="B19" s="31" t="s">
        <v>32</v>
      </c>
      <c r="C19" s="32">
        <f>SUM(C16:C18)</f>
        <v>143937</v>
      </c>
      <c r="D19" s="32">
        <f>SUM(D16:D18)</f>
        <v>72999</v>
      </c>
      <c r="E19" s="33">
        <f t="shared" si="1"/>
        <v>-49.28406177702745</v>
      </c>
      <c r="F19" s="32">
        <f>SUM(F16:F18)</f>
        <v>615168</v>
      </c>
      <c r="G19" s="32">
        <f>SUM(G16:G18)</f>
        <v>278176</v>
      </c>
      <c r="H19" s="33">
        <f t="shared" si="2"/>
        <v>-54.780482729920934</v>
      </c>
      <c r="I19" s="33">
        <f t="shared" si="0"/>
        <v>3.8106823381142205</v>
      </c>
      <c r="J19" s="34" t="s">
        <v>44</v>
      </c>
    </row>
    <row r="20" spans="1:10" s="19" customFormat="1" ht="18.75" customHeight="1" thickTop="1">
      <c r="A20" s="15"/>
      <c r="B20" s="5" t="s">
        <v>33</v>
      </c>
      <c r="C20" s="6">
        <v>90778</v>
      </c>
      <c r="D20" s="6">
        <v>46455</v>
      </c>
      <c r="E20" s="7">
        <f t="shared" si="1"/>
        <v>-48.825706669016725</v>
      </c>
      <c r="F20" s="36">
        <v>440080</v>
      </c>
      <c r="G20" s="36">
        <v>202774</v>
      </c>
      <c r="H20" s="7">
        <f t="shared" si="2"/>
        <v>-53.92337756771496</v>
      </c>
      <c r="I20" s="8">
        <f t="shared" si="0"/>
        <v>4.364955333118071</v>
      </c>
      <c r="J20" s="9" t="s">
        <v>34</v>
      </c>
    </row>
    <row r="21" spans="1:10" s="19" customFormat="1" ht="15.75">
      <c r="A21" s="15"/>
      <c r="B21" s="5" t="s">
        <v>35</v>
      </c>
      <c r="C21" s="6">
        <v>72178</v>
      </c>
      <c r="D21" s="6">
        <v>39735</v>
      </c>
      <c r="E21" s="7">
        <f t="shared" si="1"/>
        <v>-44.94859929618443</v>
      </c>
      <c r="F21" s="36">
        <v>318073</v>
      </c>
      <c r="G21" s="36">
        <v>156803</v>
      </c>
      <c r="H21" s="7">
        <f t="shared" si="2"/>
        <v>-50.7021972943318</v>
      </c>
      <c r="I21" s="8">
        <f t="shared" si="0"/>
        <v>3.9462186988800805</v>
      </c>
      <c r="J21" s="9" t="s">
        <v>36</v>
      </c>
    </row>
    <row r="22" spans="1:10" s="19" customFormat="1" ht="21.75" customHeight="1" thickBot="1">
      <c r="A22" s="15"/>
      <c r="B22" s="5" t="s">
        <v>37</v>
      </c>
      <c r="C22" s="6">
        <v>42409</v>
      </c>
      <c r="D22" s="6">
        <v>31538</v>
      </c>
      <c r="E22" s="7">
        <f t="shared" si="1"/>
        <v>-25.633709825744532</v>
      </c>
      <c r="F22" s="36">
        <v>182291</v>
      </c>
      <c r="G22" s="6">
        <v>143467</v>
      </c>
      <c r="H22" s="7">
        <f t="shared" si="2"/>
        <v>-21.297815032009254</v>
      </c>
      <c r="I22" s="8">
        <f t="shared" si="0"/>
        <v>4.549020229564335</v>
      </c>
      <c r="J22" s="9" t="s">
        <v>38</v>
      </c>
    </row>
    <row r="23" spans="1:10" s="19" customFormat="1" ht="17.25" thickBot="1" thickTop="1">
      <c r="A23" s="15"/>
      <c r="B23" s="31" t="s">
        <v>39</v>
      </c>
      <c r="C23" s="32">
        <f>SUM(C20:C22)</f>
        <v>205365</v>
      </c>
      <c r="D23" s="32">
        <f>SUM(D20:D22)</f>
        <v>117728</v>
      </c>
      <c r="E23" s="33">
        <f t="shared" si="1"/>
        <v>-42.673775959876316</v>
      </c>
      <c r="F23" s="32">
        <f>SUM(F20:F22)</f>
        <v>940444</v>
      </c>
      <c r="G23" s="32">
        <f>SUM(G20:G22)</f>
        <v>503044</v>
      </c>
      <c r="H23" s="33">
        <f t="shared" si="2"/>
        <v>-46.50994636575915</v>
      </c>
      <c r="I23" s="33">
        <f t="shared" si="0"/>
        <v>4.272934221255776</v>
      </c>
      <c r="J23" s="34" t="s">
        <v>45</v>
      </c>
    </row>
    <row r="24" spans="1:10" s="23" customFormat="1" ht="24.75" customHeight="1" thickBot="1" thickTop="1">
      <c r="A24" s="22"/>
      <c r="B24" s="28" t="s">
        <v>40</v>
      </c>
      <c r="C24" s="43">
        <f>SUM(C11,C15,C19,C23)</f>
        <v>707735</v>
      </c>
      <c r="D24" s="43">
        <f>SUM(D11,D15,D19,D23)</f>
        <v>419571</v>
      </c>
      <c r="E24" s="29">
        <f t="shared" si="1"/>
        <v>-40.716369827689746</v>
      </c>
      <c r="F24" s="43">
        <f>SUM(F11,F15,F19,F23)</f>
        <v>3189618</v>
      </c>
      <c r="G24" s="43">
        <f>SUM(G11,G15,G19,G23)</f>
        <v>1787694</v>
      </c>
      <c r="H24" s="29">
        <f>+G24/F24*100-100</f>
        <v>-43.9527241193146</v>
      </c>
      <c r="I24" s="44">
        <f t="shared" si="0"/>
        <v>4.260766354204652</v>
      </c>
      <c r="J24" s="30" t="s">
        <v>41</v>
      </c>
    </row>
    <row r="25" spans="1:10" s="12" customFormat="1" ht="18.75">
      <c r="A25" s="15"/>
      <c r="B25" s="24" t="s">
        <v>42</v>
      </c>
      <c r="C25" s="10"/>
      <c r="D25" s="10"/>
      <c r="E25" s="11"/>
      <c r="I25" s="13"/>
      <c r="J25" s="25" t="s">
        <v>43</v>
      </c>
    </row>
    <row r="26" spans="3:4" ht="23.25" customHeight="1">
      <c r="C26" s="14"/>
      <c r="D26" s="27"/>
    </row>
    <row r="27" spans="3:5" ht="23.25" customHeight="1">
      <c r="C27" s="14"/>
      <c r="D27" s="14"/>
      <c r="E27" s="27"/>
    </row>
  </sheetData>
  <sheetProtection/>
  <mergeCells count="14">
    <mergeCell ref="B1:K1"/>
    <mergeCell ref="A2:K2"/>
    <mergeCell ref="B4:B7"/>
    <mergeCell ref="J4:J7"/>
    <mergeCell ref="I6:I7"/>
    <mergeCell ref="F6:F7"/>
    <mergeCell ref="G6:G7"/>
    <mergeCell ref="H6:H7"/>
    <mergeCell ref="C6:C7"/>
    <mergeCell ref="D6:D7"/>
    <mergeCell ref="E6:E7"/>
    <mergeCell ref="C4:D4"/>
    <mergeCell ref="C5:D5"/>
    <mergeCell ref="F4:G4"/>
  </mergeCells>
  <printOptions/>
  <pageMargins left="0.16" right="0.61" top="0.45" bottom="0.68" header="0.2" footer="0.3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mohammad.gh</cp:lastModifiedBy>
  <cp:lastPrinted>2012-02-26T08:41:44Z</cp:lastPrinted>
  <dcterms:created xsi:type="dcterms:W3CDTF">1996-10-14T23:33:28Z</dcterms:created>
  <dcterms:modified xsi:type="dcterms:W3CDTF">2012-02-26T08:42:34Z</dcterms:modified>
  <cp:category/>
  <cp:version/>
  <cp:contentType/>
  <cp:contentStatus/>
</cp:coreProperties>
</file>