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690" windowWidth="13695" windowHeight="8025" activeTab="0"/>
  </bookViews>
  <sheets>
    <sheet name="cruise pas 21" sheetId="1" r:id="rId1"/>
  </sheets>
  <definedNames>
    <definedName name="_xlnm.Print_Area" localSheetId="0">'cruise pas 21'!$A$1:$I$25</definedName>
  </definedNames>
  <calcPr fullCalcOnLoad="1"/>
</workbook>
</file>

<file path=xl/sharedStrings.xml><?xml version="1.0" encoding="utf-8"?>
<sst xmlns="http://schemas.openxmlformats.org/spreadsheetml/2006/main" count="51" uniqueCount="48">
  <si>
    <t>الشهر</t>
  </si>
  <si>
    <t>عدد سياح اليوم الواحد</t>
  </si>
  <si>
    <t>التغير النسبي</t>
  </si>
  <si>
    <t>Month</t>
  </si>
  <si>
    <t xml:space="preserve">% Relative  Change </t>
  </si>
  <si>
    <t xml:space="preserve">كانون ثاني </t>
  </si>
  <si>
    <t>January</t>
  </si>
  <si>
    <t xml:space="preserve">شباط </t>
  </si>
  <si>
    <t>February</t>
  </si>
  <si>
    <t>آذار</t>
  </si>
  <si>
    <t>March</t>
  </si>
  <si>
    <t>الربع الاول</t>
  </si>
  <si>
    <t>نيسان</t>
  </si>
  <si>
    <t>April</t>
  </si>
  <si>
    <t>آيار</t>
  </si>
  <si>
    <t>May</t>
  </si>
  <si>
    <t>حزيران</t>
  </si>
  <si>
    <t>June</t>
  </si>
  <si>
    <t>الربع الثاني</t>
  </si>
  <si>
    <t>تموز</t>
  </si>
  <si>
    <t>July</t>
  </si>
  <si>
    <t>آب</t>
  </si>
  <si>
    <t>August</t>
  </si>
  <si>
    <t>أيلول</t>
  </si>
  <si>
    <t>September</t>
  </si>
  <si>
    <t>الربع الثالث</t>
  </si>
  <si>
    <t>تشرين أول</t>
  </si>
  <si>
    <t>October</t>
  </si>
  <si>
    <t>تشرين ثاني</t>
  </si>
  <si>
    <t>November</t>
  </si>
  <si>
    <t>كانون أول</t>
  </si>
  <si>
    <t>December</t>
  </si>
  <si>
    <t>الربع الرابع</t>
  </si>
  <si>
    <t>المجموع</t>
  </si>
  <si>
    <t>Total</t>
  </si>
  <si>
    <t>المصدر : وزارة السياحة والاثار</t>
  </si>
  <si>
    <t>Source : Ministry of Tourism &amp; Antiquities</t>
  </si>
  <si>
    <t xml:space="preserve"> </t>
  </si>
  <si>
    <t>No. of  Same Day Visitors</t>
  </si>
  <si>
    <t>عدد زوار الرحلات البحرية</t>
  </si>
  <si>
    <t xml:space="preserve"> No. Of  Cruise Passenger</t>
  </si>
  <si>
    <t>1st Qrtr</t>
  </si>
  <si>
    <t>2nd Qrtr</t>
  </si>
  <si>
    <t>3rd Qrtr</t>
  </si>
  <si>
    <t>4th Qrtr</t>
  </si>
  <si>
    <r>
      <t xml:space="preserve"> جدول </t>
    </r>
    <r>
      <rPr>
        <b/>
        <sz val="11"/>
        <rFont val="Times New Roman"/>
        <family val="1"/>
      </rPr>
      <t>3.3</t>
    </r>
    <r>
      <rPr>
        <b/>
        <sz val="12"/>
        <rFont val="Times New Roman"/>
        <family val="1"/>
      </rPr>
      <t xml:space="preserve">  عدد سياح اليوم الواحد والرحلات البحرية ضمن المجموعات السياحية شهريا للسنوات 2020  - 2021</t>
    </r>
  </si>
  <si>
    <t>Table 3.3 Monthly Same Day Visitors and  Cruise Passengers through  Package Tours, 2020 -2021</t>
  </si>
  <si>
    <t>2021/2020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</si>
</sst>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%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12"/>
      <name val="MS Sans Serif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top" wrapText="1"/>
    </xf>
    <xf numFmtId="0" fontId="5" fillId="35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top" wrapText="1"/>
    </xf>
    <xf numFmtId="0" fontId="4" fillId="35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6" fillId="35" borderId="11" xfId="0" applyNumberFormat="1" applyFont="1" applyFill="1" applyBorder="1" applyAlignment="1">
      <alignment horizontal="center" vertical="center"/>
    </xf>
    <xf numFmtId="3" fontId="10" fillId="33" borderId="0" xfId="0" applyNumberFormat="1" applyFont="1" applyFill="1" applyBorder="1" applyAlignment="1">
      <alignment horizontal="right"/>
    </xf>
    <xf numFmtId="10" fontId="10" fillId="35" borderId="0" xfId="0" applyNumberFormat="1" applyFont="1" applyFill="1" applyBorder="1" applyAlignment="1">
      <alignment horizontal="right"/>
    </xf>
    <xf numFmtId="0" fontId="1" fillId="35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" fillId="35" borderId="0" xfId="0" applyFont="1" applyFill="1" applyAlignment="1">
      <alignment/>
    </xf>
    <xf numFmtId="0" fontId="2" fillId="35" borderId="0" xfId="0" applyFont="1" applyFill="1" applyBorder="1" applyAlignment="1">
      <alignment horizontal="center"/>
    </xf>
    <xf numFmtId="0" fontId="7" fillId="35" borderId="0" xfId="0" applyFont="1" applyFill="1" applyAlignment="1">
      <alignment/>
    </xf>
    <xf numFmtId="0" fontId="10" fillId="35" borderId="0" xfId="0" applyFont="1" applyFill="1" applyAlignment="1">
      <alignment textRotation="90"/>
    </xf>
    <xf numFmtId="0" fontId="11" fillId="35" borderId="0" xfId="0" applyFont="1" applyFill="1" applyAlignment="1">
      <alignment/>
    </xf>
    <xf numFmtId="0" fontId="0" fillId="35" borderId="0" xfId="0" applyFont="1" applyFill="1" applyAlignment="1">
      <alignment horizontal="right" readingOrder="2"/>
    </xf>
    <xf numFmtId="0" fontId="12" fillId="35" borderId="0" xfId="0" applyFont="1" applyFill="1" applyBorder="1" applyAlignment="1">
      <alignment/>
    </xf>
    <xf numFmtId="0" fontId="13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8" fillId="35" borderId="0" xfId="0" applyFont="1" applyFill="1" applyAlignment="1">
      <alignment/>
    </xf>
    <xf numFmtId="3" fontId="9" fillId="33" borderId="13" xfId="0" applyNumberFormat="1" applyFont="1" applyFill="1" applyBorder="1" applyAlignment="1">
      <alignment horizontal="center" vertical="center"/>
    </xf>
    <xf numFmtId="2" fontId="9" fillId="35" borderId="13" xfId="0" applyNumberFormat="1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vertical="top"/>
    </xf>
    <xf numFmtId="0" fontId="2" fillId="35" borderId="15" xfId="0" applyFont="1" applyFill="1" applyBorder="1" applyAlignment="1">
      <alignment vertical="top"/>
    </xf>
    <xf numFmtId="3" fontId="9" fillId="33" borderId="16" xfId="0" applyNumberFormat="1" applyFont="1" applyFill="1" applyBorder="1" applyAlignment="1">
      <alignment horizontal="center" vertical="center"/>
    </xf>
    <xf numFmtId="3" fontId="15" fillId="36" borderId="17" xfId="0" applyNumberFormat="1" applyFont="1" applyFill="1" applyBorder="1" applyAlignment="1">
      <alignment horizontal="center" vertical="center"/>
    </xf>
    <xf numFmtId="3" fontId="3" fillId="36" borderId="18" xfId="0" applyNumberFormat="1" applyFont="1" applyFill="1" applyBorder="1" applyAlignment="1">
      <alignment horizontal="center" vertical="center"/>
    </xf>
    <xf numFmtId="3" fontId="3" fillId="36" borderId="19" xfId="0" applyNumberFormat="1" applyFont="1" applyFill="1" applyBorder="1" applyAlignment="1">
      <alignment horizontal="center" vertical="center"/>
    </xf>
    <xf numFmtId="3" fontId="3" fillId="36" borderId="0" xfId="0" applyNumberFormat="1" applyFont="1" applyFill="1" applyBorder="1" applyAlignment="1">
      <alignment horizontal="center" vertical="center"/>
    </xf>
    <xf numFmtId="3" fontId="3" fillId="36" borderId="20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15" fillId="36" borderId="23" xfId="0" applyNumberFormat="1" applyFont="1" applyFill="1" applyBorder="1" applyAlignment="1">
      <alignment horizontal="center" vertical="center"/>
    </xf>
    <xf numFmtId="3" fontId="15" fillId="36" borderId="24" xfId="0" applyNumberFormat="1" applyFont="1" applyFill="1" applyBorder="1" applyAlignment="1">
      <alignment horizontal="center" vertical="center"/>
    </xf>
    <xf numFmtId="3" fontId="15" fillId="36" borderId="25" xfId="0" applyNumberFormat="1" applyFont="1" applyFill="1" applyBorder="1" applyAlignment="1">
      <alignment horizontal="center" vertical="center"/>
    </xf>
    <xf numFmtId="3" fontId="15" fillId="36" borderId="26" xfId="0" applyNumberFormat="1" applyFont="1" applyFill="1" applyBorder="1" applyAlignment="1">
      <alignment horizontal="center" vertical="center"/>
    </xf>
    <xf numFmtId="3" fontId="15" fillId="36" borderId="27" xfId="0" applyNumberFormat="1" applyFont="1" applyFill="1" applyBorder="1" applyAlignment="1">
      <alignment horizontal="center" vertical="center"/>
    </xf>
    <xf numFmtId="3" fontId="15" fillId="36" borderId="28" xfId="0" applyNumberFormat="1" applyFont="1" applyFill="1" applyBorder="1" applyAlignment="1">
      <alignment horizontal="center" vertical="center"/>
    </xf>
    <xf numFmtId="3" fontId="15" fillId="36" borderId="29" xfId="0" applyNumberFormat="1" applyFont="1" applyFill="1" applyBorder="1" applyAlignment="1">
      <alignment horizontal="center" vertical="center"/>
    </xf>
    <xf numFmtId="3" fontId="9" fillId="33" borderId="30" xfId="0" applyNumberFormat="1" applyFont="1" applyFill="1" applyBorder="1" applyAlignment="1">
      <alignment horizontal="center" vertical="center"/>
    </xf>
    <xf numFmtId="3" fontId="9" fillId="33" borderId="31" xfId="0" applyNumberFormat="1" applyFont="1" applyFill="1" applyBorder="1" applyAlignment="1">
      <alignment horizontal="center" vertical="center"/>
    </xf>
    <xf numFmtId="3" fontId="3" fillId="36" borderId="32" xfId="0" applyNumberFormat="1" applyFont="1" applyFill="1" applyBorder="1" applyAlignment="1">
      <alignment horizontal="center" vertical="center"/>
    </xf>
    <xf numFmtId="3" fontId="3" fillId="36" borderId="17" xfId="0" applyNumberFormat="1" applyFont="1" applyFill="1" applyBorder="1" applyAlignment="1">
      <alignment horizontal="center" vertical="center"/>
    </xf>
    <xf numFmtId="3" fontId="3" fillId="36" borderId="26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3" fontId="3" fillId="36" borderId="11" xfId="0" applyNumberFormat="1" applyFont="1" applyFill="1" applyBorder="1" applyAlignment="1">
      <alignment horizontal="center" vertical="center"/>
    </xf>
    <xf numFmtId="3" fontId="3" fillId="36" borderId="33" xfId="0" applyNumberFormat="1" applyFont="1" applyFill="1" applyBorder="1" applyAlignment="1">
      <alignment horizontal="center" vertical="center"/>
    </xf>
    <xf numFmtId="3" fontId="9" fillId="33" borderId="34" xfId="0" applyNumberFormat="1" applyFont="1" applyFill="1" applyBorder="1" applyAlignment="1">
      <alignment horizontal="center" vertical="center"/>
    </xf>
    <xf numFmtId="3" fontId="15" fillId="37" borderId="17" xfId="0" applyNumberFormat="1" applyFont="1" applyFill="1" applyBorder="1" applyAlignment="1">
      <alignment horizontal="center" vertical="center"/>
    </xf>
    <xf numFmtId="3" fontId="15" fillId="37" borderId="25" xfId="0" applyNumberFormat="1" applyFont="1" applyFill="1" applyBorder="1" applyAlignment="1">
      <alignment horizontal="center" vertical="center"/>
    </xf>
    <xf numFmtId="2" fontId="2" fillId="35" borderId="35" xfId="0" applyNumberFormat="1" applyFont="1" applyFill="1" applyBorder="1" applyAlignment="1">
      <alignment horizontal="center" vertical="center"/>
    </xf>
    <xf numFmtId="2" fontId="2" fillId="35" borderId="36" xfId="0" applyNumberFormat="1" applyFont="1" applyFill="1" applyBorder="1" applyAlignment="1">
      <alignment horizontal="center" vertical="center"/>
    </xf>
    <xf numFmtId="2" fontId="2" fillId="35" borderId="37" xfId="0" applyNumberFormat="1" applyFont="1" applyFill="1" applyBorder="1" applyAlignment="1">
      <alignment horizontal="center" vertical="center"/>
    </xf>
    <xf numFmtId="2" fontId="8" fillId="35" borderId="34" xfId="0" applyNumberFormat="1" applyFont="1" applyFill="1" applyBorder="1" applyAlignment="1">
      <alignment horizontal="center" vertical="center"/>
    </xf>
    <xf numFmtId="2" fontId="8" fillId="35" borderId="38" xfId="0" applyNumberFormat="1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3" fontId="1" fillId="35" borderId="0" xfId="0" applyNumberFormat="1" applyFont="1" applyFill="1" applyAlignment="1">
      <alignment/>
    </xf>
    <xf numFmtId="172" fontId="6" fillId="35" borderId="41" xfId="0" applyNumberFormat="1" applyFont="1" applyFill="1" applyBorder="1" applyAlignment="1">
      <alignment horizontal="center" vertical="center"/>
    </xf>
    <xf numFmtId="172" fontId="9" fillId="35" borderId="12" xfId="0" applyNumberFormat="1" applyFont="1" applyFill="1" applyBorder="1" applyAlignment="1">
      <alignment horizontal="center" vertical="center"/>
    </xf>
    <xf numFmtId="172" fontId="6" fillId="35" borderId="39" xfId="0" applyNumberFormat="1" applyFont="1" applyFill="1" applyBorder="1" applyAlignment="1">
      <alignment horizontal="center" vertical="center"/>
    </xf>
    <xf numFmtId="172" fontId="9" fillId="35" borderId="3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5" borderId="44" xfId="0" applyFont="1" applyFill="1" applyBorder="1" applyAlignment="1">
      <alignment horizontal="center" vertical="top"/>
    </xf>
    <xf numFmtId="0" fontId="2" fillId="35" borderId="32" xfId="0" applyFont="1" applyFill="1" applyBorder="1" applyAlignment="1">
      <alignment horizontal="center" vertical="top"/>
    </xf>
    <xf numFmtId="0" fontId="2" fillId="35" borderId="44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rightToLeft="1" tabSelected="1" zoomScalePageLayoutView="0" workbookViewId="0" topLeftCell="A1">
      <selection activeCell="P13" sqref="P13"/>
    </sheetView>
  </sheetViews>
  <sheetFormatPr defaultColWidth="9.140625" defaultRowHeight="12.75"/>
  <cols>
    <col min="1" max="1" width="4.28125" style="16" customWidth="1"/>
    <col min="2" max="2" width="15.7109375" style="16" customWidth="1"/>
    <col min="3" max="3" width="14.28125" style="16" customWidth="1"/>
    <col min="4" max="4" width="18.140625" style="16" customWidth="1"/>
    <col min="5" max="5" width="13.421875" style="16" customWidth="1"/>
    <col min="6" max="6" width="14.8515625" style="16" customWidth="1"/>
    <col min="7" max="7" width="17.140625" style="16" customWidth="1"/>
    <col min="8" max="8" width="13.28125" style="16" customWidth="1"/>
    <col min="9" max="9" width="17.57421875" style="3" customWidth="1"/>
    <col min="10" max="10" width="8.8515625" style="16" customWidth="1"/>
    <col min="11" max="16384" width="9.140625" style="16" customWidth="1"/>
  </cols>
  <sheetData>
    <row r="1" spans="2:9" ht="15.75">
      <c r="B1" s="70" t="s">
        <v>45</v>
      </c>
      <c r="C1" s="70"/>
      <c r="D1" s="70"/>
      <c r="E1" s="70"/>
      <c r="F1" s="70"/>
      <c r="G1" s="70"/>
      <c r="H1" s="70"/>
      <c r="I1" s="70"/>
    </row>
    <row r="2" spans="2:9" ht="15.75">
      <c r="B2" s="71" t="s">
        <v>46</v>
      </c>
      <c r="C2" s="71"/>
      <c r="D2" s="71"/>
      <c r="E2" s="71"/>
      <c r="F2" s="71"/>
      <c r="G2" s="71"/>
      <c r="H2" s="71"/>
      <c r="I2" s="71"/>
    </row>
    <row r="3" spans="2:9" ht="12.75" customHeight="1" thickBot="1">
      <c r="B3" s="17"/>
      <c r="C3" s="17"/>
      <c r="D3" s="17"/>
      <c r="E3" s="17"/>
      <c r="F3" s="17"/>
      <c r="G3" s="17"/>
      <c r="H3" s="17"/>
      <c r="I3" s="17"/>
    </row>
    <row r="4" spans="2:12" s="6" customFormat="1" ht="20.25" customHeight="1">
      <c r="B4" s="72" t="s">
        <v>0</v>
      </c>
      <c r="C4" s="78" t="s">
        <v>1</v>
      </c>
      <c r="D4" s="79"/>
      <c r="E4" s="1" t="s">
        <v>2</v>
      </c>
      <c r="F4" s="80" t="s">
        <v>39</v>
      </c>
      <c r="G4" s="81"/>
      <c r="H4" s="1" t="s">
        <v>2</v>
      </c>
      <c r="I4" s="72" t="s">
        <v>3</v>
      </c>
      <c r="J4" s="2"/>
      <c r="L4" s="3"/>
    </row>
    <row r="5" spans="2:10" s="6" customFormat="1" ht="28.5" customHeight="1">
      <c r="B5" s="73"/>
      <c r="C5" s="30"/>
      <c r="D5" s="29" t="s">
        <v>38</v>
      </c>
      <c r="E5" s="4" t="s">
        <v>4</v>
      </c>
      <c r="F5" s="30"/>
      <c r="G5" s="29" t="s">
        <v>40</v>
      </c>
      <c r="H5" s="4" t="s">
        <v>4</v>
      </c>
      <c r="I5" s="73"/>
      <c r="J5" s="5"/>
    </row>
    <row r="6" spans="2:10" s="6" customFormat="1" ht="15" customHeight="1">
      <c r="B6" s="73"/>
      <c r="C6" s="75">
        <v>2020</v>
      </c>
      <c r="D6" s="75">
        <v>2021</v>
      </c>
      <c r="E6" s="7" t="s">
        <v>47</v>
      </c>
      <c r="F6" s="75">
        <v>2020</v>
      </c>
      <c r="G6" s="75">
        <v>2021</v>
      </c>
      <c r="H6" s="7" t="s">
        <v>47</v>
      </c>
      <c r="I6" s="73"/>
      <c r="J6" s="8"/>
    </row>
    <row r="7" spans="2:10" s="6" customFormat="1" ht="15.75" customHeight="1" thickBot="1">
      <c r="B7" s="74"/>
      <c r="C7" s="76"/>
      <c r="D7" s="76"/>
      <c r="E7" s="9"/>
      <c r="F7" s="76"/>
      <c r="G7" s="76"/>
      <c r="H7" s="9"/>
      <c r="I7" s="74"/>
      <c r="J7" s="8"/>
    </row>
    <row r="8" spans="2:9" ht="27" customHeight="1">
      <c r="B8" s="57" t="s">
        <v>5</v>
      </c>
      <c r="C8" s="33">
        <v>11807</v>
      </c>
      <c r="D8" s="34">
        <v>13</v>
      </c>
      <c r="E8" s="66">
        <f>(D8-C8)/C8</f>
        <v>-0.9988989582451089</v>
      </c>
      <c r="F8" s="48">
        <v>2532</v>
      </c>
      <c r="G8" s="51">
        <v>0</v>
      </c>
      <c r="H8" s="68">
        <f>(G8-F8)/F8</f>
        <v>-1</v>
      </c>
      <c r="I8" s="62" t="s">
        <v>6</v>
      </c>
    </row>
    <row r="9" spans="2:9" ht="27" customHeight="1">
      <c r="B9" s="58" t="s">
        <v>7</v>
      </c>
      <c r="C9" s="35">
        <v>10125</v>
      </c>
      <c r="D9" s="36">
        <v>39</v>
      </c>
      <c r="E9" s="66">
        <f>(D9-C9)/C9</f>
        <v>-0.9961481481481481</v>
      </c>
      <c r="F9" s="49">
        <v>2125</v>
      </c>
      <c r="G9" s="52">
        <v>0</v>
      </c>
      <c r="H9" s="68">
        <f>(G9-F9)/F9</f>
        <v>-1</v>
      </c>
      <c r="I9" s="62" t="s">
        <v>8</v>
      </c>
    </row>
    <row r="10" spans="2:9" ht="27" customHeight="1" thickBot="1">
      <c r="B10" s="59" t="s">
        <v>9</v>
      </c>
      <c r="C10" s="37">
        <v>3097</v>
      </c>
      <c r="D10" s="38">
        <v>24</v>
      </c>
      <c r="E10" s="66">
        <f>(D10-C10)/C10</f>
        <v>-0.9922505650629642</v>
      </c>
      <c r="F10" s="50">
        <v>724</v>
      </c>
      <c r="G10" s="53">
        <v>0</v>
      </c>
      <c r="H10" s="68">
        <f>(G10-F10)/F10</f>
        <v>-1</v>
      </c>
      <c r="I10" s="62" t="s">
        <v>10</v>
      </c>
    </row>
    <row r="11" spans="2:9" s="18" customFormat="1" ht="17.25" thickBot="1" thickTop="1">
      <c r="B11" s="60" t="s">
        <v>11</v>
      </c>
      <c r="C11" s="46">
        <v>25029</v>
      </c>
      <c r="D11" s="27">
        <f>SUM(D8:D10)</f>
        <v>76</v>
      </c>
      <c r="E11" s="28">
        <f>+D11/C11*100-100</f>
        <v>-99.69635223141157</v>
      </c>
      <c r="F11" s="54">
        <v>5381</v>
      </c>
      <c r="G11" s="54">
        <v>0</v>
      </c>
      <c r="H11" s="69">
        <f>(G11-F11)/F11</f>
        <v>-1</v>
      </c>
      <c r="I11" s="63" t="s">
        <v>41</v>
      </c>
    </row>
    <row r="12" spans="1:9" ht="22.5" customHeight="1" thickTop="1">
      <c r="A12" s="19"/>
      <c r="B12" s="58" t="s">
        <v>12</v>
      </c>
      <c r="C12" s="39">
        <v>0</v>
      </c>
      <c r="D12" s="40">
        <v>54</v>
      </c>
      <c r="E12" s="10" t="e">
        <f aca="true" t="shared" si="0" ref="E12:E23">+D12/C12*100-100</f>
        <v>#DIV/0!</v>
      </c>
      <c r="F12" s="32">
        <v>0</v>
      </c>
      <c r="G12" s="40">
        <v>0</v>
      </c>
      <c r="H12" s="10" t="e">
        <f>+G12/F12*100-100</f>
        <v>#DIV/0!</v>
      </c>
      <c r="I12" s="62" t="s">
        <v>13</v>
      </c>
    </row>
    <row r="13" spans="2:9" ht="22.5" customHeight="1">
      <c r="B13" s="58" t="s">
        <v>14</v>
      </c>
      <c r="C13" s="32">
        <v>0</v>
      </c>
      <c r="D13" s="41">
        <v>252</v>
      </c>
      <c r="E13" s="10" t="e">
        <f t="shared" si="0"/>
        <v>#DIV/0!</v>
      </c>
      <c r="F13" s="32">
        <v>0</v>
      </c>
      <c r="G13" s="41">
        <v>0</v>
      </c>
      <c r="H13" s="10" t="e">
        <f>+G13/F13*100-100</f>
        <v>#DIV/0!</v>
      </c>
      <c r="I13" s="62" t="s">
        <v>15</v>
      </c>
    </row>
    <row r="14" spans="2:9" ht="22.5" customHeight="1" thickBot="1">
      <c r="B14" s="58" t="s">
        <v>16</v>
      </c>
      <c r="C14" s="42">
        <v>0</v>
      </c>
      <c r="D14" s="43">
        <v>653</v>
      </c>
      <c r="E14" s="10" t="e">
        <f t="shared" si="0"/>
        <v>#DIV/0!</v>
      </c>
      <c r="F14" s="32">
        <v>0</v>
      </c>
      <c r="G14" s="43">
        <v>0</v>
      </c>
      <c r="H14" s="10" t="e">
        <f>+G14/F14*100-100</f>
        <v>#DIV/0!</v>
      </c>
      <c r="I14" s="62" t="s">
        <v>17</v>
      </c>
    </row>
    <row r="15" spans="2:9" s="18" customFormat="1" ht="24" customHeight="1" thickBot="1" thickTop="1">
      <c r="B15" s="60" t="s">
        <v>18</v>
      </c>
      <c r="C15" s="46">
        <v>0</v>
      </c>
      <c r="D15" s="27">
        <f>SUM(D12:D14)</f>
        <v>959</v>
      </c>
      <c r="E15" s="28" t="e">
        <f t="shared" si="0"/>
        <v>#DIV/0!</v>
      </c>
      <c r="F15" s="27">
        <v>0</v>
      </c>
      <c r="G15" s="27">
        <v>0</v>
      </c>
      <c r="H15" s="28" t="e">
        <f>+G15/F15*100-100</f>
        <v>#DIV/0!</v>
      </c>
      <c r="I15" s="63" t="s">
        <v>42</v>
      </c>
    </row>
    <row r="16" spans="2:9" ht="16.5" thickTop="1">
      <c r="B16" s="58" t="s">
        <v>19</v>
      </c>
      <c r="C16" s="39">
        <v>0</v>
      </c>
      <c r="D16" s="45">
        <v>774</v>
      </c>
      <c r="E16" s="10" t="e">
        <f t="shared" si="0"/>
        <v>#DIV/0!</v>
      </c>
      <c r="F16" s="44">
        <v>0</v>
      </c>
      <c r="G16" s="45">
        <v>0</v>
      </c>
      <c r="H16" s="10">
        <v>0</v>
      </c>
      <c r="I16" s="62" t="s">
        <v>20</v>
      </c>
    </row>
    <row r="17" spans="2:9" ht="15.75">
      <c r="B17" s="58" t="s">
        <v>21</v>
      </c>
      <c r="C17" s="32">
        <v>0</v>
      </c>
      <c r="D17" s="41">
        <v>396</v>
      </c>
      <c r="E17" s="10" t="e">
        <f t="shared" si="0"/>
        <v>#DIV/0!</v>
      </c>
      <c r="F17" s="32">
        <v>0</v>
      </c>
      <c r="G17" s="41">
        <v>3278</v>
      </c>
      <c r="H17" s="10">
        <v>0</v>
      </c>
      <c r="I17" s="62" t="s">
        <v>22</v>
      </c>
    </row>
    <row r="18" spans="2:9" ht="24" customHeight="1" thickBot="1">
      <c r="B18" s="58" t="s">
        <v>23</v>
      </c>
      <c r="C18" s="32">
        <v>0</v>
      </c>
      <c r="D18" s="41">
        <v>488</v>
      </c>
      <c r="E18" s="10" t="e">
        <f t="shared" si="0"/>
        <v>#DIV/0!</v>
      </c>
      <c r="F18" s="32">
        <v>0</v>
      </c>
      <c r="G18" s="41">
        <v>1339</v>
      </c>
      <c r="H18" s="10" t="e">
        <f aca="true" t="shared" si="1" ref="H18:H23">+G18/F18*100-100</f>
        <v>#DIV/0!</v>
      </c>
      <c r="I18" s="62" t="s">
        <v>24</v>
      </c>
    </row>
    <row r="19" spans="2:9" ht="17.25" thickBot="1" thickTop="1">
      <c r="B19" s="60" t="s">
        <v>25</v>
      </c>
      <c r="C19" s="46">
        <v>0</v>
      </c>
      <c r="D19" s="27">
        <f>SUM(D16:D18)</f>
        <v>1658</v>
      </c>
      <c r="E19" s="28" t="e">
        <f t="shared" si="0"/>
        <v>#DIV/0!</v>
      </c>
      <c r="F19" s="27">
        <v>0</v>
      </c>
      <c r="G19" s="27">
        <f>SUM(G16:G18)</f>
        <v>4617</v>
      </c>
      <c r="H19" s="28" t="e">
        <f t="shared" si="1"/>
        <v>#DIV/0!</v>
      </c>
      <c r="I19" s="63" t="s">
        <v>43</v>
      </c>
    </row>
    <row r="20" spans="2:9" ht="23.25" customHeight="1" thickTop="1">
      <c r="B20" s="58" t="s">
        <v>26</v>
      </c>
      <c r="C20" s="32">
        <v>0</v>
      </c>
      <c r="D20" s="41">
        <v>3127</v>
      </c>
      <c r="E20" s="10" t="e">
        <f t="shared" si="0"/>
        <v>#DIV/0!</v>
      </c>
      <c r="F20" s="55">
        <v>0</v>
      </c>
      <c r="G20" s="56">
        <v>1823</v>
      </c>
      <c r="H20" s="10" t="e">
        <f t="shared" si="1"/>
        <v>#DIV/0!</v>
      </c>
      <c r="I20" s="62" t="s">
        <v>27</v>
      </c>
    </row>
    <row r="21" spans="2:9" ht="20.25" customHeight="1">
      <c r="B21" s="58" t="s">
        <v>28</v>
      </c>
      <c r="C21" s="32">
        <v>0</v>
      </c>
      <c r="D21" s="41">
        <v>4335</v>
      </c>
      <c r="E21" s="10" t="e">
        <f t="shared" si="0"/>
        <v>#DIV/0!</v>
      </c>
      <c r="F21" s="55">
        <v>0</v>
      </c>
      <c r="G21" s="56">
        <v>2867</v>
      </c>
      <c r="H21" s="10" t="e">
        <f t="shared" si="1"/>
        <v>#DIV/0!</v>
      </c>
      <c r="I21" s="62" t="s">
        <v>29</v>
      </c>
    </row>
    <row r="22" spans="2:9" ht="24" customHeight="1" thickBot="1">
      <c r="B22" s="58" t="s">
        <v>30</v>
      </c>
      <c r="C22" s="32">
        <v>0</v>
      </c>
      <c r="D22" s="41">
        <v>4360</v>
      </c>
      <c r="E22" s="10" t="e">
        <f t="shared" si="0"/>
        <v>#DIV/0!</v>
      </c>
      <c r="F22" s="55">
        <v>0</v>
      </c>
      <c r="G22" s="56">
        <v>3094</v>
      </c>
      <c r="H22" s="10" t="e">
        <f t="shared" si="1"/>
        <v>#DIV/0!</v>
      </c>
      <c r="I22" s="62" t="s">
        <v>31</v>
      </c>
    </row>
    <row r="23" spans="2:9" ht="24.75" customHeight="1" thickBot="1" thickTop="1">
      <c r="B23" s="60" t="s">
        <v>32</v>
      </c>
      <c r="C23" s="46">
        <v>0</v>
      </c>
      <c r="D23" s="27">
        <f>SUM(D20:D22)</f>
        <v>11822</v>
      </c>
      <c r="E23" s="28" t="e">
        <f t="shared" si="0"/>
        <v>#DIV/0!</v>
      </c>
      <c r="F23" s="27">
        <v>0</v>
      </c>
      <c r="G23" s="27">
        <f>SUM(G20:G22)</f>
        <v>7784</v>
      </c>
      <c r="H23" s="28" t="e">
        <f t="shared" si="1"/>
        <v>#DIV/0!</v>
      </c>
      <c r="I23" s="63" t="s">
        <v>44</v>
      </c>
    </row>
    <row r="24" spans="2:9" s="26" customFormat="1" ht="28.5" customHeight="1" thickBot="1" thickTop="1">
      <c r="B24" s="61" t="s">
        <v>33</v>
      </c>
      <c r="C24" s="47">
        <v>25029</v>
      </c>
      <c r="D24" s="31">
        <f>SUM(D11,D15,D19,D23)</f>
        <v>14515</v>
      </c>
      <c r="E24" s="67">
        <f>(D24-C24)/C24</f>
        <v>-0.42007271564984616</v>
      </c>
      <c r="F24" s="31">
        <v>5381</v>
      </c>
      <c r="G24" s="31">
        <f>SUM(G11,G15,G19,G23)</f>
        <v>12401</v>
      </c>
      <c r="H24" s="67">
        <f>(G24-F24)/F24</f>
        <v>1.3045902248652668</v>
      </c>
      <c r="I24" s="64" t="s">
        <v>34</v>
      </c>
    </row>
    <row r="25" spans="1:9" s="13" customFormat="1" ht="18.75">
      <c r="A25" s="20"/>
      <c r="B25" s="21" t="s">
        <v>35</v>
      </c>
      <c r="C25" s="11"/>
      <c r="D25" s="11"/>
      <c r="E25" s="12"/>
      <c r="I25" s="22" t="s">
        <v>36</v>
      </c>
    </row>
    <row r="26" ht="15.75">
      <c r="I26" s="24"/>
    </row>
    <row r="27" ht="15.75">
      <c r="C27" s="65"/>
    </row>
    <row r="28" spans="6:8" ht="15.75">
      <c r="F28" s="65"/>
      <c r="H28" s="77"/>
    </row>
    <row r="29" spans="2:8" ht="15.75">
      <c r="B29" s="23"/>
      <c r="H29" s="77"/>
    </row>
    <row r="30" ht="15.75">
      <c r="H30" s="77"/>
    </row>
    <row r="31" ht="15.75">
      <c r="H31" s="77"/>
    </row>
    <row r="32" ht="15.75">
      <c r="H32" s="14"/>
    </row>
    <row r="33" ht="15.75">
      <c r="H33" s="14"/>
    </row>
    <row r="34" ht="15.75">
      <c r="H34" s="14"/>
    </row>
    <row r="35" ht="15.75">
      <c r="H35" s="14"/>
    </row>
    <row r="36" ht="15.75">
      <c r="H36" s="14"/>
    </row>
    <row r="37" ht="15.75">
      <c r="H37" s="14"/>
    </row>
    <row r="38" ht="15.75">
      <c r="H38" s="14"/>
    </row>
    <row r="39" ht="15.75">
      <c r="H39" s="14"/>
    </row>
    <row r="40" ht="15.75">
      <c r="H40" s="14"/>
    </row>
    <row r="41" spans="5:8" ht="15.75">
      <c r="E41" s="16" t="s">
        <v>37</v>
      </c>
      <c r="H41" s="14"/>
    </row>
    <row r="42" ht="15.75">
      <c r="H42" s="14"/>
    </row>
    <row r="43" ht="15.75">
      <c r="H43" s="14"/>
    </row>
    <row r="44" ht="15.75">
      <c r="H44" s="15"/>
    </row>
    <row r="45" ht="15.75">
      <c r="H45" s="25"/>
    </row>
    <row r="46" ht="15.75">
      <c r="H46" s="25"/>
    </row>
    <row r="47" ht="15.75">
      <c r="H47" s="25"/>
    </row>
    <row r="48" ht="15.75">
      <c r="H48" s="25"/>
    </row>
    <row r="49" ht="15.75">
      <c r="H49" s="25"/>
    </row>
    <row r="50" ht="15.75">
      <c r="H50" s="25"/>
    </row>
    <row r="51" ht="15.75">
      <c r="H51" s="25"/>
    </row>
    <row r="52" ht="15.75">
      <c r="H52" s="25"/>
    </row>
    <row r="53" ht="15.75">
      <c r="H53" s="25"/>
    </row>
    <row r="54" ht="15.75">
      <c r="H54" s="25"/>
    </row>
    <row r="55" ht="15.75">
      <c r="H55" s="25"/>
    </row>
    <row r="56" ht="15.75">
      <c r="H56" s="25"/>
    </row>
  </sheetData>
  <sheetProtection/>
  <mergeCells count="11">
    <mergeCell ref="I4:I7"/>
    <mergeCell ref="B1:I1"/>
    <mergeCell ref="B2:I2"/>
    <mergeCell ref="B4:B7"/>
    <mergeCell ref="C6:C7"/>
    <mergeCell ref="G6:G7"/>
    <mergeCell ref="H28:H31"/>
    <mergeCell ref="D6:D7"/>
    <mergeCell ref="F6:F7"/>
    <mergeCell ref="C4:D4"/>
    <mergeCell ref="F4:G4"/>
  </mergeCells>
  <printOptions/>
  <pageMargins left="0.2362204724409449" right="0.3937007874015748" top="0.7874015748031497" bottom="0.5511811023622047" header="0.3937007874015748" footer="0.3937007874015748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hana hijjawi</cp:lastModifiedBy>
  <cp:lastPrinted>2020-01-28T08:39:39Z</cp:lastPrinted>
  <dcterms:created xsi:type="dcterms:W3CDTF">1996-10-14T23:33:28Z</dcterms:created>
  <dcterms:modified xsi:type="dcterms:W3CDTF">2022-02-14T07:41:33Z</dcterms:modified>
  <cp:category/>
  <cp:version/>
  <cp:contentType/>
  <cp:contentStatus/>
</cp:coreProperties>
</file>