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65386" windowWidth="6195" windowHeight="7140" activeTab="0"/>
  </bookViews>
  <sheets>
    <sheet name="Sheet1" sheetId="1" r:id="rId1"/>
  </sheets>
  <definedNames>
    <definedName name="_xlnm.Print_Area" localSheetId="0">'Sheet1'!$A$1:$H$113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<sst xmlns="http://schemas.openxmlformats.org/spreadsheetml/2006/main" count="226" uniqueCount="225">
  <si>
    <t>Cameroon</t>
  </si>
  <si>
    <t>Djibouti</t>
  </si>
  <si>
    <t>Ethiopia</t>
  </si>
  <si>
    <t>Kenya</t>
  </si>
  <si>
    <t>Niger</t>
  </si>
  <si>
    <t>Other Africa</t>
  </si>
  <si>
    <t>Sensgal</t>
  </si>
  <si>
    <t>Sierra Leone</t>
  </si>
  <si>
    <t>Somalia</t>
  </si>
  <si>
    <t>South Africa</t>
  </si>
  <si>
    <t>Zimbabwe</t>
  </si>
  <si>
    <t>Argentina</t>
  </si>
  <si>
    <t>Brazil</t>
  </si>
  <si>
    <t>Canada</t>
  </si>
  <si>
    <t>Chile</t>
  </si>
  <si>
    <t>Colombia</t>
  </si>
  <si>
    <t>Ecuador</t>
  </si>
  <si>
    <t>EL Salvador</t>
  </si>
  <si>
    <t>Guatemala</t>
  </si>
  <si>
    <t>Honduras</t>
  </si>
  <si>
    <t>Mexico</t>
  </si>
  <si>
    <t>Other American</t>
  </si>
  <si>
    <t>Panama</t>
  </si>
  <si>
    <t>Polivia</t>
  </si>
  <si>
    <t>United States</t>
  </si>
  <si>
    <t>Venezuela</t>
  </si>
  <si>
    <t>Algeria</t>
  </si>
  <si>
    <t>Bahrain</t>
  </si>
  <si>
    <t>Egypt</t>
  </si>
  <si>
    <t>Iraq</t>
  </si>
  <si>
    <t>Kuwait</t>
  </si>
  <si>
    <t>Lebanon</t>
  </si>
  <si>
    <t>Libya</t>
  </si>
  <si>
    <t>Mauritania</t>
  </si>
  <si>
    <t>Morocco</t>
  </si>
  <si>
    <t>Oman</t>
  </si>
  <si>
    <t>Other Arab</t>
  </si>
  <si>
    <t>Palestine</t>
  </si>
  <si>
    <t>Qater</t>
  </si>
  <si>
    <t>Saudi Arabia</t>
  </si>
  <si>
    <t>Sudan</t>
  </si>
  <si>
    <t>Syria</t>
  </si>
  <si>
    <t>Tunisia</t>
  </si>
  <si>
    <t>U.A.E</t>
  </si>
  <si>
    <t>Yeman</t>
  </si>
  <si>
    <t>Australia</t>
  </si>
  <si>
    <t>China</t>
  </si>
  <si>
    <t>Hong Kong</t>
  </si>
  <si>
    <t>India</t>
  </si>
  <si>
    <t>Indonesia</t>
  </si>
  <si>
    <t>Iran</t>
  </si>
  <si>
    <t>Japan</t>
  </si>
  <si>
    <t>Malaysia</t>
  </si>
  <si>
    <t>Nepal</t>
  </si>
  <si>
    <t>New Zealand</t>
  </si>
  <si>
    <t>Other Asia</t>
  </si>
  <si>
    <t>Pakistan</t>
  </si>
  <si>
    <t>Philippines</t>
  </si>
  <si>
    <t>Singapore</t>
  </si>
  <si>
    <t>Sri Lanka</t>
  </si>
  <si>
    <t>Taiwan</t>
  </si>
  <si>
    <t>Thailand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</si>
  <si>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</si>
  <si>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</si>
  <si>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</si>
  <si>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</si>
  <si>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</si>
  <si>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</si>
  <si>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</si>
  <si>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</si>
  <si>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</si>
  <si>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</si>
  <si>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</si>
  <si>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</si>
  <si>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</si>
  <si>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Swedan</t>
  </si>
  <si>
    <t>United Kingdom</t>
  </si>
  <si>
    <t>Armenia</t>
  </si>
  <si>
    <t>Azerbaijan</t>
  </si>
  <si>
    <t>Belarus</t>
  </si>
  <si>
    <t>Bulgaria</t>
  </si>
  <si>
    <t>Cyprus</t>
  </si>
  <si>
    <t>Czech Rep</t>
  </si>
  <si>
    <t>Hungary</t>
  </si>
  <si>
    <t>Iceland</t>
  </si>
  <si>
    <t>Israel</t>
  </si>
  <si>
    <t>Norway</t>
  </si>
  <si>
    <t>Other Europe</t>
  </si>
  <si>
    <t>Poland</t>
  </si>
  <si>
    <t>Romania</t>
  </si>
  <si>
    <t>Russia</t>
  </si>
  <si>
    <t>Slovakia</t>
  </si>
  <si>
    <t>Switzerland</t>
  </si>
  <si>
    <t>Tajikstan</t>
  </si>
  <si>
    <t>Turkey</t>
  </si>
  <si>
    <t>Ukraine</t>
  </si>
  <si>
    <t>Uzbekistan</t>
  </si>
  <si>
    <t>Yugoslavia</t>
  </si>
  <si>
    <t>Country</t>
  </si>
  <si>
    <t>Total Africa</t>
  </si>
  <si>
    <t>G . TOTAL</t>
  </si>
  <si>
    <t>Total American</t>
  </si>
  <si>
    <t xml:space="preserve"> Total Arab</t>
  </si>
  <si>
    <t>Source : Ministry of Tourism &amp; Antiquities</t>
  </si>
  <si>
    <t>الولايات المتحدة</t>
  </si>
  <si>
    <t>كندا</t>
  </si>
  <si>
    <t>المكسيك</t>
  </si>
  <si>
    <t>البرازيل</t>
  </si>
  <si>
    <t>الارجنتين</t>
  </si>
  <si>
    <t>فنزويلا</t>
  </si>
  <si>
    <t>التشيلي</t>
  </si>
  <si>
    <t>كولمبيا</t>
  </si>
  <si>
    <t>السلفادور</t>
  </si>
  <si>
    <t>جواتيمالا</t>
  </si>
  <si>
    <t>بنما</t>
  </si>
  <si>
    <t>بوليفيا</t>
  </si>
  <si>
    <t>هندورس</t>
  </si>
  <si>
    <t>اكوادور</t>
  </si>
  <si>
    <t>اخرى امريكية</t>
  </si>
  <si>
    <t>مجموع امريكية</t>
  </si>
  <si>
    <t>بريطانيا</t>
  </si>
  <si>
    <t>فرنسا</t>
  </si>
  <si>
    <t>المانيا</t>
  </si>
  <si>
    <t>ايطاليا</t>
  </si>
  <si>
    <t>اسبانيا</t>
  </si>
  <si>
    <t>هولندا</t>
  </si>
  <si>
    <t>النمسا</t>
  </si>
  <si>
    <t>بلجيكا</t>
  </si>
  <si>
    <t>السويد</t>
  </si>
  <si>
    <t>اليونان</t>
  </si>
  <si>
    <t>ايرلندا</t>
  </si>
  <si>
    <t>الدنمارك</t>
  </si>
  <si>
    <t>البرتغال</t>
  </si>
  <si>
    <t>فنلندا</t>
  </si>
  <si>
    <t>لكسمبوغ</t>
  </si>
  <si>
    <t>اسرائيل</t>
  </si>
  <si>
    <t>روسيا</t>
  </si>
  <si>
    <t>سويسرا</t>
  </si>
  <si>
    <t>قبرص</t>
  </si>
  <si>
    <t>بولندا</t>
  </si>
  <si>
    <t>النرويج</t>
  </si>
  <si>
    <t>التشك</t>
  </si>
  <si>
    <t>بلغاريا</t>
  </si>
  <si>
    <t>رومانيا</t>
  </si>
  <si>
    <t>اوكرانيا</t>
  </si>
  <si>
    <t>صربيا</t>
  </si>
  <si>
    <t>سلوفاكيا</t>
  </si>
  <si>
    <t>ارمينيا</t>
  </si>
  <si>
    <t>روسيا البيضاء</t>
  </si>
  <si>
    <t>اوزباكستان</t>
  </si>
  <si>
    <t>ايسلند</t>
  </si>
  <si>
    <t>اخرى اوروبية</t>
  </si>
  <si>
    <t>مجموع اوروبية</t>
  </si>
  <si>
    <t>الجنسية</t>
  </si>
  <si>
    <t>جنوب افريقيا</t>
  </si>
  <si>
    <t>كينيا</t>
  </si>
  <si>
    <t>تركيا</t>
  </si>
  <si>
    <t>نجيريا</t>
  </si>
  <si>
    <t>سيراليون</t>
  </si>
  <si>
    <t>زامباوي</t>
  </si>
  <si>
    <t>كاميرون</t>
  </si>
  <si>
    <t>اثيوبيا</t>
  </si>
  <si>
    <t>سنغال</t>
  </si>
  <si>
    <t>اخرى افريقية</t>
  </si>
  <si>
    <t>مجموع افريقية</t>
  </si>
  <si>
    <t>اليابان</t>
  </si>
  <si>
    <t>اندونيسيا</t>
  </si>
  <si>
    <t>الصين</t>
  </si>
  <si>
    <t>تايلند</t>
  </si>
  <si>
    <t xml:space="preserve">S. Korea </t>
  </si>
  <si>
    <t>كوريا الجنوبية</t>
  </si>
  <si>
    <t>سنغافورة</t>
  </si>
  <si>
    <t>تايون</t>
  </si>
  <si>
    <t>هونغ كونغ</t>
  </si>
  <si>
    <t>الفلبين</t>
  </si>
  <si>
    <t>ماليزيا</t>
  </si>
  <si>
    <t>سيرلانكا</t>
  </si>
  <si>
    <t>ايران</t>
  </si>
  <si>
    <t>نيبال</t>
  </si>
  <si>
    <t>الهند</t>
  </si>
  <si>
    <t>استراليا</t>
  </si>
  <si>
    <t>نيوزيلندا</t>
  </si>
  <si>
    <t>اخرى اسيوية</t>
  </si>
  <si>
    <t>السعودية</t>
  </si>
  <si>
    <t>سوريا</t>
  </si>
  <si>
    <t>فلسطين</t>
  </si>
  <si>
    <t>الكويت</t>
  </si>
  <si>
    <t>اليمن</t>
  </si>
  <si>
    <t>مصر</t>
  </si>
  <si>
    <t>لبنان</t>
  </si>
  <si>
    <t>البحرين</t>
  </si>
  <si>
    <t>ليبيا</t>
  </si>
  <si>
    <t>الامارات العربية</t>
  </si>
  <si>
    <t>اخرى عربية</t>
  </si>
  <si>
    <t>السودان</t>
  </si>
  <si>
    <t>تونس</t>
  </si>
  <si>
    <t>قطر</t>
  </si>
  <si>
    <t>المغرب</t>
  </si>
  <si>
    <t>الجزائر</t>
  </si>
  <si>
    <t>عمان</t>
  </si>
  <si>
    <t>موريتانيا</t>
  </si>
  <si>
    <t>جيبوتي</t>
  </si>
  <si>
    <t>الصومال</t>
  </si>
  <si>
    <t>مجموع العرب</t>
  </si>
  <si>
    <t>اردني</t>
  </si>
  <si>
    <t>العراق</t>
  </si>
  <si>
    <t>Jordanin</t>
  </si>
  <si>
    <t>Slovenia</t>
  </si>
  <si>
    <t>سلوفينيا</t>
  </si>
  <si>
    <t>U.N.</t>
  </si>
  <si>
    <t>هيئة الامم</t>
  </si>
  <si>
    <t xml:space="preserve">             المصدر: وزارة السياحة والاثار</t>
  </si>
  <si>
    <t>المجموع النهائي</t>
  </si>
  <si>
    <t>Total Asia &amp; Pasific</t>
  </si>
  <si>
    <t>مجموع اسيا والباسيفك</t>
  </si>
  <si>
    <t>Arrivals    نزلاء</t>
  </si>
  <si>
    <t>Beds    اسرة</t>
  </si>
  <si>
    <t>Total Europe</t>
  </si>
  <si>
    <t>اذربيجان</t>
  </si>
  <si>
    <t>هنغاريا</t>
  </si>
  <si>
    <t>كازاكستان</t>
  </si>
  <si>
    <t>باكستان</t>
  </si>
  <si>
    <t>جدول 6.6  اعداد النزلاء وعدد الليالي المقضاه في الفنادق المصنفة حسب الجنسية   2007- 2008</t>
  </si>
  <si>
    <t>Table 6.6 Number of Arrivals &amp; Nights Spent in Classified Hotels by  Nationalty , 2007 - 2008</t>
  </si>
  <si>
    <t xml:space="preserve"> التغير النسبي 07/08    07/08 Relative Change</t>
  </si>
</sst>
</file>

<file path=xl/styles.xml><?xml version="1.0" encoding="utf-8"?>
<styleSheet xmlns="http://schemas.openxmlformats.org/spreadsheetml/2006/main">
  <numFmts count="35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m/d/yyyy"/>
    <numFmt numFmtId="187" formatCode="[$-409]dddd\,\ mmmm\ dd\,\ yyyy"/>
    <numFmt numFmtId="188" formatCode="[$-409]h:mm:ss\ AM/PM"/>
    <numFmt numFmtId="189" formatCode="#,##0.0"/>
    <numFmt numFmtId="190" formatCode="0.0%"/>
  </numFmts>
  <fonts count="4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18"/>
      <color indexed="8"/>
      <name val="Times New Roman"/>
      <family val="0"/>
    </font>
    <font>
      <sz val="8"/>
      <name val="MS Sans Serif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NumberFormat="1" applyFill="1" applyBorder="1" applyAlignment="1" applyProtection="1">
      <alignment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Alignment="1">
      <alignment vertical="center"/>
    </xf>
    <xf numFmtId="3" fontId="5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190" fontId="7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 applyProtection="1">
      <alignment horizontal="left"/>
      <protection/>
    </xf>
    <xf numFmtId="3" fontId="9" fillId="33" borderId="14" xfId="0" applyNumberFormat="1" applyFont="1" applyFill="1" applyBorder="1" applyAlignment="1" applyProtection="1">
      <alignment horizontal="center"/>
      <protection/>
    </xf>
    <xf numFmtId="0" fontId="4" fillId="33" borderId="15" xfId="0" applyNumberFormat="1" applyFont="1" applyFill="1" applyBorder="1" applyAlignment="1" applyProtection="1">
      <alignment/>
      <protection/>
    </xf>
    <xf numFmtId="1" fontId="6" fillId="33" borderId="16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190" fontId="9" fillId="33" borderId="18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 vertical="center"/>
    </xf>
    <xf numFmtId="190" fontId="7" fillId="33" borderId="19" xfId="0" applyNumberFormat="1" applyFont="1" applyFill="1" applyBorder="1" applyAlignment="1">
      <alignment horizontal="center" vertical="center"/>
    </xf>
    <xf numFmtId="1" fontId="6" fillId="33" borderId="20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190" fontId="7" fillId="33" borderId="21" xfId="0" applyNumberFormat="1" applyFont="1" applyFill="1" applyBorder="1" applyAlignment="1">
      <alignment horizontal="center" vertical="center"/>
    </xf>
    <xf numFmtId="190" fontId="9" fillId="33" borderId="10" xfId="0" applyNumberFormat="1" applyFont="1" applyFill="1" applyBorder="1" applyAlignment="1">
      <alignment horizontal="center" vertical="center"/>
    </xf>
    <xf numFmtId="190" fontId="9" fillId="33" borderId="15" xfId="0" applyNumberFormat="1" applyFont="1" applyFill="1" applyBorder="1" applyAlignment="1">
      <alignment horizontal="center" vertical="center"/>
    </xf>
    <xf numFmtId="1" fontId="6" fillId="33" borderId="22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3" fontId="5" fillId="33" borderId="2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left" vertical="center"/>
    </xf>
    <xf numFmtId="1" fontId="9" fillId="33" borderId="11" xfId="0" applyNumberFormat="1" applyFont="1" applyFill="1" applyBorder="1" applyAlignment="1">
      <alignment horizontal="center" vertical="center"/>
    </xf>
    <xf numFmtId="3" fontId="9" fillId="33" borderId="16" xfId="0" applyNumberFormat="1" applyFont="1" applyFill="1" applyBorder="1" applyAlignment="1" applyProtection="1">
      <alignment horizontal="center"/>
      <protection/>
    </xf>
    <xf numFmtId="190" fontId="9" fillId="33" borderId="25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right"/>
      <protection/>
    </xf>
    <xf numFmtId="3" fontId="9" fillId="33" borderId="16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 applyProtection="1">
      <alignment/>
      <protection/>
    </xf>
    <xf numFmtId="3" fontId="4" fillId="33" borderId="11" xfId="0" applyNumberFormat="1" applyFont="1" applyFill="1" applyBorder="1" applyAlignment="1" applyProtection="1">
      <alignment horizontal="center"/>
      <protection/>
    </xf>
    <xf numFmtId="3" fontId="4" fillId="33" borderId="26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 applyProtection="1">
      <alignment horizontal="center"/>
      <protection/>
    </xf>
    <xf numFmtId="0" fontId="6" fillId="33" borderId="27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6" fillId="33" borderId="19" xfId="0" applyNumberFormat="1" applyFont="1" applyFill="1" applyBorder="1" applyAlignment="1" applyProtection="1">
      <alignment horizontal="center"/>
      <protection/>
    </xf>
    <xf numFmtId="0" fontId="6" fillId="33" borderId="15" xfId="0" applyNumberFormat="1" applyFont="1" applyFill="1" applyBorder="1" applyAlignment="1" applyProtection="1">
      <alignment horizontal="center"/>
      <protection/>
    </xf>
    <xf numFmtId="3" fontId="6" fillId="33" borderId="28" xfId="0" applyNumberFormat="1" applyFont="1" applyFill="1" applyBorder="1" applyAlignment="1" applyProtection="1">
      <alignment horizontal="center"/>
      <protection/>
    </xf>
    <xf numFmtId="3" fontId="6" fillId="33" borderId="29" xfId="0" applyNumberFormat="1" applyFont="1" applyFill="1" applyBorder="1" applyAlignment="1" applyProtection="1">
      <alignment horizontal="center"/>
      <protection/>
    </xf>
    <xf numFmtId="3" fontId="6" fillId="33" borderId="30" xfId="0" applyNumberFormat="1" applyFont="1" applyFill="1" applyBorder="1" applyAlignment="1" applyProtection="1">
      <alignment horizontal="center"/>
      <protection/>
    </xf>
    <xf numFmtId="3" fontId="6" fillId="33" borderId="23" xfId="0" applyNumberFormat="1" applyFont="1" applyFill="1" applyBorder="1" applyAlignment="1" applyProtection="1">
      <alignment horizontal="center"/>
      <protection/>
    </xf>
    <xf numFmtId="3" fontId="6" fillId="33" borderId="31" xfId="0" applyNumberFormat="1" applyFont="1" applyFill="1" applyBorder="1" applyAlignment="1" applyProtection="1">
      <alignment horizontal="center"/>
      <protection/>
    </xf>
    <xf numFmtId="3" fontId="6" fillId="33" borderId="32" xfId="0" applyNumberFormat="1" applyFont="1" applyFill="1" applyBorder="1" applyAlignment="1" applyProtection="1">
      <alignment horizontal="center"/>
      <protection/>
    </xf>
    <xf numFmtId="3" fontId="6" fillId="33" borderId="23" xfId="0" applyNumberFormat="1" applyFont="1" applyFill="1" applyBorder="1" applyAlignment="1">
      <alignment horizontal="left" vertical="center"/>
    </xf>
    <xf numFmtId="3" fontId="6" fillId="33" borderId="26" xfId="0" applyNumberFormat="1" applyFont="1" applyFill="1" applyBorder="1" applyAlignment="1">
      <alignment horizontal="left" vertical="center"/>
    </xf>
    <xf numFmtId="0" fontId="4" fillId="33" borderId="19" xfId="0" applyNumberFormat="1" applyFont="1" applyFill="1" applyBorder="1" applyAlignment="1" applyProtection="1">
      <alignment/>
      <protection/>
    </xf>
    <xf numFmtId="0" fontId="4" fillId="33" borderId="21" xfId="0" applyNumberFormat="1" applyFont="1" applyFill="1" applyBorder="1" applyAlignment="1" applyProtection="1">
      <alignment/>
      <protection/>
    </xf>
    <xf numFmtId="0" fontId="4" fillId="33" borderId="21" xfId="0" applyFont="1" applyFill="1" applyBorder="1" applyAlignment="1">
      <alignment vertical="center"/>
    </xf>
    <xf numFmtId="0" fontId="4" fillId="33" borderId="33" xfId="0" applyNumberFormat="1" applyFont="1" applyFill="1" applyBorder="1" applyAlignment="1" applyProtection="1">
      <alignment/>
      <protection/>
    </xf>
    <xf numFmtId="0" fontId="9" fillId="33" borderId="33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zoomScalePageLayoutView="0" workbookViewId="0" topLeftCell="A109">
      <selection activeCell="A9" sqref="A9"/>
    </sheetView>
  </sheetViews>
  <sheetFormatPr defaultColWidth="11.421875" defaultRowHeight="12.75"/>
  <cols>
    <col min="1" max="1" width="18.7109375" style="72" customWidth="1"/>
    <col min="2" max="3" width="13.28125" style="2" customWidth="1"/>
    <col min="4" max="4" width="17.57421875" style="2" customWidth="1"/>
    <col min="5" max="6" width="11.57421875" style="2" customWidth="1"/>
    <col min="7" max="7" width="16.57421875" style="2" customWidth="1"/>
    <col min="8" max="8" width="17.421875" style="6" customWidth="1"/>
    <col min="9" max="9" width="2.7109375" style="4" customWidth="1"/>
    <col min="10" max="10" width="11.421875" style="4" customWidth="1"/>
    <col min="11" max="11" width="10.421875" style="2" customWidth="1"/>
    <col min="12" max="12" width="10.28125" style="2" customWidth="1"/>
    <col min="13" max="13" width="10.00390625" style="2" customWidth="1"/>
    <col min="14" max="14" width="10.28125" style="2" customWidth="1"/>
    <col min="15" max="15" width="15.8515625" style="4" customWidth="1"/>
    <col min="16" max="16384" width="11.421875" style="4" customWidth="1"/>
  </cols>
  <sheetData>
    <row r="1" spans="1:14" ht="15.75" customHeight="1">
      <c r="A1" s="49" t="s">
        <v>222</v>
      </c>
      <c r="B1" s="49"/>
      <c r="C1" s="49"/>
      <c r="D1" s="49"/>
      <c r="E1" s="49"/>
      <c r="F1" s="49"/>
      <c r="G1" s="49"/>
      <c r="H1" s="49"/>
      <c r="I1" s="5"/>
      <c r="J1" s="5"/>
      <c r="K1" s="5"/>
      <c r="L1" s="5"/>
      <c r="M1" s="5"/>
      <c r="N1" s="5"/>
    </row>
    <row r="2" spans="1:14" ht="16.5" customHeight="1" thickBot="1">
      <c r="A2" s="52" t="s">
        <v>223</v>
      </c>
      <c r="B2" s="52"/>
      <c r="C2" s="52"/>
      <c r="D2" s="52"/>
      <c r="E2" s="52"/>
      <c r="F2" s="52"/>
      <c r="G2" s="52"/>
      <c r="H2" s="52"/>
      <c r="I2" s="5"/>
      <c r="J2" s="5"/>
      <c r="K2" s="5"/>
      <c r="L2" s="5"/>
      <c r="M2" s="5"/>
      <c r="N2" s="5"/>
    </row>
    <row r="3" spans="1:15" s="6" customFormat="1" ht="15" customHeight="1" thickBot="1">
      <c r="A3" s="62" t="s">
        <v>98</v>
      </c>
      <c r="B3" s="59" t="s">
        <v>215</v>
      </c>
      <c r="C3" s="60"/>
      <c r="D3" s="61"/>
      <c r="E3" s="56" t="s">
        <v>216</v>
      </c>
      <c r="F3" s="57"/>
      <c r="G3" s="58"/>
      <c r="H3" s="54" t="s">
        <v>153</v>
      </c>
      <c r="I3" s="5"/>
      <c r="J3" s="50"/>
      <c r="K3" s="51"/>
      <c r="L3" s="51"/>
      <c r="M3" s="51"/>
      <c r="N3" s="51"/>
      <c r="O3" s="49"/>
    </row>
    <row r="4" spans="1:15" s="6" customFormat="1" ht="27.75" customHeight="1" thickBot="1">
      <c r="A4" s="63"/>
      <c r="B4" s="30">
        <v>2008</v>
      </c>
      <c r="C4" s="35">
        <v>2007</v>
      </c>
      <c r="D4" s="36" t="s">
        <v>224</v>
      </c>
      <c r="E4" s="30">
        <v>2008</v>
      </c>
      <c r="F4" s="23">
        <v>2007</v>
      </c>
      <c r="G4" s="36" t="s">
        <v>224</v>
      </c>
      <c r="H4" s="55"/>
      <c r="I4" s="7"/>
      <c r="J4" s="50"/>
      <c r="K4" s="15"/>
      <c r="L4" s="15"/>
      <c r="M4" s="15"/>
      <c r="N4" s="3"/>
      <c r="O4" s="49"/>
    </row>
    <row r="5" spans="1:8" ht="14.25" customHeight="1">
      <c r="A5" s="70" t="s">
        <v>24</v>
      </c>
      <c r="B5" s="28">
        <v>185902</v>
      </c>
      <c r="C5" s="28">
        <v>141637</v>
      </c>
      <c r="D5" s="32">
        <f>(B5-C5)/C5</f>
        <v>0.31252426978826153</v>
      </c>
      <c r="E5" s="28">
        <v>344035</v>
      </c>
      <c r="F5" s="37">
        <v>288127</v>
      </c>
      <c r="G5" s="29">
        <f>(E5-F5)/F5</f>
        <v>0.19403943399959045</v>
      </c>
      <c r="H5" s="64" t="s">
        <v>104</v>
      </c>
    </row>
    <row r="6" spans="1:8" ht="14.25" customHeight="1">
      <c r="A6" s="71" t="s">
        <v>13</v>
      </c>
      <c r="B6" s="31">
        <v>25591</v>
      </c>
      <c r="C6" s="31">
        <v>18070</v>
      </c>
      <c r="D6" s="32">
        <f aca="true" t="shared" si="0" ref="D6:D69">(B6-C6)/C6</f>
        <v>0.4162147205312673</v>
      </c>
      <c r="E6" s="31">
        <v>50542</v>
      </c>
      <c r="F6" s="38">
        <v>40933</v>
      </c>
      <c r="G6" s="32">
        <f aca="true" t="shared" si="1" ref="G6:G19">(E6-F6)/F6</f>
        <v>0.23474946864388146</v>
      </c>
      <c r="H6" s="65" t="s">
        <v>105</v>
      </c>
    </row>
    <row r="7" spans="1:8" ht="14.25" customHeight="1">
      <c r="A7" s="71" t="s">
        <v>20</v>
      </c>
      <c r="B7" s="31">
        <v>7060</v>
      </c>
      <c r="C7" s="31">
        <v>4680</v>
      </c>
      <c r="D7" s="32">
        <f t="shared" si="0"/>
        <v>0.5085470085470085</v>
      </c>
      <c r="E7" s="31">
        <v>11443</v>
      </c>
      <c r="F7" s="38">
        <v>6910</v>
      </c>
      <c r="G7" s="32">
        <f t="shared" si="1"/>
        <v>0.6560057887120115</v>
      </c>
      <c r="H7" s="65" t="s">
        <v>106</v>
      </c>
    </row>
    <row r="8" spans="1:8" ht="14.25" customHeight="1">
      <c r="A8" s="71" t="s">
        <v>12</v>
      </c>
      <c r="B8" s="31">
        <v>3615</v>
      </c>
      <c r="C8" s="31">
        <v>1936</v>
      </c>
      <c r="D8" s="32">
        <f t="shared" si="0"/>
        <v>0.8672520661157025</v>
      </c>
      <c r="E8" s="31">
        <v>8024</v>
      </c>
      <c r="F8" s="38">
        <v>3968</v>
      </c>
      <c r="G8" s="32">
        <f t="shared" si="1"/>
        <v>1.0221774193548387</v>
      </c>
      <c r="H8" s="65" t="s">
        <v>107</v>
      </c>
    </row>
    <row r="9" spans="1:8" ht="14.25" customHeight="1">
      <c r="A9" s="71" t="s">
        <v>11</v>
      </c>
      <c r="B9" s="24">
        <v>2286</v>
      </c>
      <c r="C9" s="24">
        <v>1365</v>
      </c>
      <c r="D9" s="32">
        <f t="shared" si="0"/>
        <v>0.6747252747252748</v>
      </c>
      <c r="E9" s="24">
        <v>4642</v>
      </c>
      <c r="F9" s="38">
        <v>2615</v>
      </c>
      <c r="G9" s="32">
        <f t="shared" si="1"/>
        <v>0.7751434034416826</v>
      </c>
      <c r="H9" s="65" t="s">
        <v>108</v>
      </c>
    </row>
    <row r="10" spans="1:8" ht="14.25" customHeight="1">
      <c r="A10" s="71" t="s">
        <v>25</v>
      </c>
      <c r="B10" s="24">
        <v>476</v>
      </c>
      <c r="C10" s="24">
        <v>309</v>
      </c>
      <c r="D10" s="32">
        <f t="shared" si="0"/>
        <v>0.540453074433657</v>
      </c>
      <c r="E10" s="24">
        <v>1159</v>
      </c>
      <c r="F10" s="38">
        <v>802</v>
      </c>
      <c r="G10" s="32">
        <f t="shared" si="1"/>
        <v>0.4451371571072319</v>
      </c>
      <c r="H10" s="65" t="s">
        <v>109</v>
      </c>
    </row>
    <row r="11" spans="1:8" ht="14.25" customHeight="1">
      <c r="A11" s="71" t="s">
        <v>17</v>
      </c>
      <c r="B11" s="24">
        <v>138</v>
      </c>
      <c r="C11" s="24">
        <v>41</v>
      </c>
      <c r="D11" s="32">
        <f t="shared" si="0"/>
        <v>2.3658536585365852</v>
      </c>
      <c r="E11" s="24">
        <v>285</v>
      </c>
      <c r="F11" s="38">
        <v>107</v>
      </c>
      <c r="G11" s="32">
        <f t="shared" si="1"/>
        <v>1.6635514018691588</v>
      </c>
      <c r="H11" s="65" t="s">
        <v>112</v>
      </c>
    </row>
    <row r="12" spans="1:8" ht="14.25" customHeight="1">
      <c r="A12" s="71" t="s">
        <v>14</v>
      </c>
      <c r="B12" s="24">
        <v>1414</v>
      </c>
      <c r="C12" s="24">
        <v>674</v>
      </c>
      <c r="D12" s="32">
        <f t="shared" si="0"/>
        <v>1.0979228486646884</v>
      </c>
      <c r="E12" s="24">
        <v>2240</v>
      </c>
      <c r="F12" s="38">
        <v>1693</v>
      </c>
      <c r="G12" s="32">
        <f t="shared" si="1"/>
        <v>0.32309509746012993</v>
      </c>
      <c r="H12" s="65" t="s">
        <v>110</v>
      </c>
    </row>
    <row r="13" spans="1:8" ht="14.25" customHeight="1">
      <c r="A13" s="71" t="s">
        <v>15</v>
      </c>
      <c r="B13" s="24">
        <v>1187</v>
      </c>
      <c r="C13" s="24">
        <v>1059</v>
      </c>
      <c r="D13" s="32">
        <f t="shared" si="0"/>
        <v>0.12086874409820586</v>
      </c>
      <c r="E13" s="24">
        <v>1765</v>
      </c>
      <c r="F13" s="38">
        <v>1470</v>
      </c>
      <c r="G13" s="32">
        <f t="shared" si="1"/>
        <v>0.20068027210884354</v>
      </c>
      <c r="H13" s="65" t="s">
        <v>111</v>
      </c>
    </row>
    <row r="14" spans="1:8" ht="14.25" customHeight="1">
      <c r="A14" s="71" t="s">
        <v>18</v>
      </c>
      <c r="B14" s="24">
        <v>32</v>
      </c>
      <c r="C14" s="24">
        <v>46</v>
      </c>
      <c r="D14" s="32">
        <f t="shared" si="0"/>
        <v>-0.30434782608695654</v>
      </c>
      <c r="E14" s="24">
        <v>42</v>
      </c>
      <c r="F14" s="38">
        <v>88</v>
      </c>
      <c r="G14" s="32">
        <f t="shared" si="1"/>
        <v>-0.5227272727272727</v>
      </c>
      <c r="H14" s="65" t="s">
        <v>113</v>
      </c>
    </row>
    <row r="15" spans="1:8" ht="14.25" customHeight="1">
      <c r="A15" s="71" t="s">
        <v>22</v>
      </c>
      <c r="B15" s="24">
        <v>151</v>
      </c>
      <c r="C15" s="24">
        <v>78</v>
      </c>
      <c r="D15" s="32">
        <f t="shared" si="0"/>
        <v>0.9358974358974359</v>
      </c>
      <c r="E15" s="24">
        <v>347</v>
      </c>
      <c r="F15" s="38">
        <v>162</v>
      </c>
      <c r="G15" s="32">
        <f t="shared" si="1"/>
        <v>1.1419753086419753</v>
      </c>
      <c r="H15" s="65" t="s">
        <v>114</v>
      </c>
    </row>
    <row r="16" spans="1:8" ht="14.25" customHeight="1">
      <c r="A16" s="71" t="s">
        <v>23</v>
      </c>
      <c r="B16" s="24">
        <v>89</v>
      </c>
      <c r="C16" s="24">
        <v>124</v>
      </c>
      <c r="D16" s="32">
        <f t="shared" si="0"/>
        <v>-0.28225806451612906</v>
      </c>
      <c r="E16" s="24">
        <v>169</v>
      </c>
      <c r="F16" s="38">
        <v>214</v>
      </c>
      <c r="G16" s="32">
        <f t="shared" si="1"/>
        <v>-0.2102803738317757</v>
      </c>
      <c r="H16" s="65" t="s">
        <v>115</v>
      </c>
    </row>
    <row r="17" spans="1:8" ht="14.25" customHeight="1">
      <c r="A17" s="71" t="s">
        <v>19</v>
      </c>
      <c r="B17" s="24">
        <v>42</v>
      </c>
      <c r="C17" s="24">
        <v>11</v>
      </c>
      <c r="D17" s="32">
        <f t="shared" si="0"/>
        <v>2.8181818181818183</v>
      </c>
      <c r="E17" s="24">
        <v>114</v>
      </c>
      <c r="F17" s="38">
        <v>17</v>
      </c>
      <c r="G17" s="32">
        <f t="shared" si="1"/>
        <v>5.705882352941177</v>
      </c>
      <c r="H17" s="65" t="s">
        <v>116</v>
      </c>
    </row>
    <row r="18" spans="1:8" ht="14.25" customHeight="1">
      <c r="A18" s="71" t="s">
        <v>16</v>
      </c>
      <c r="B18" s="24">
        <v>129</v>
      </c>
      <c r="C18" s="24">
        <v>71</v>
      </c>
      <c r="D18" s="32">
        <f t="shared" si="0"/>
        <v>0.8169014084507042</v>
      </c>
      <c r="E18" s="24">
        <v>205</v>
      </c>
      <c r="F18" s="38">
        <v>142</v>
      </c>
      <c r="G18" s="32">
        <f t="shared" si="1"/>
        <v>0.44366197183098594</v>
      </c>
      <c r="H18" s="65" t="s">
        <v>117</v>
      </c>
    </row>
    <row r="19" spans="1:8" ht="14.25" customHeight="1" thickBot="1">
      <c r="A19" s="71" t="s">
        <v>21</v>
      </c>
      <c r="B19" s="24">
        <v>14214</v>
      </c>
      <c r="C19" s="24">
        <v>5373</v>
      </c>
      <c r="D19" s="32">
        <f t="shared" si="0"/>
        <v>1.6454494695700725</v>
      </c>
      <c r="E19" s="24">
        <v>27548</v>
      </c>
      <c r="F19" s="38">
        <v>12592</v>
      </c>
      <c r="G19" s="32">
        <f t="shared" si="1"/>
        <v>1.187738246505718</v>
      </c>
      <c r="H19" s="65" t="s">
        <v>118</v>
      </c>
    </row>
    <row r="20" spans="1:8" s="2" customFormat="1" ht="19.5" customHeight="1" thickBot="1">
      <c r="A20" s="43" t="s">
        <v>101</v>
      </c>
      <c r="B20" s="18">
        <f>SUM(B5:B19)</f>
        <v>242326</v>
      </c>
      <c r="C20" s="41">
        <f>SUM(C5:C19)</f>
        <v>175474</v>
      </c>
      <c r="D20" s="33">
        <f t="shared" si="0"/>
        <v>0.3809795183332004</v>
      </c>
      <c r="E20" s="18">
        <f>SUM(E5:E19)</f>
        <v>452560</v>
      </c>
      <c r="F20" s="18">
        <f>SUM(F5:F19)</f>
        <v>359840</v>
      </c>
      <c r="G20" s="42">
        <f aca="true" t="shared" si="2" ref="G20:G69">(E20-F20)/F20</f>
        <v>0.2576700755891507</v>
      </c>
      <c r="H20" s="44" t="s">
        <v>119</v>
      </c>
    </row>
    <row r="21" spans="1:8" ht="13.5" customHeight="1">
      <c r="A21" s="71" t="s">
        <v>76</v>
      </c>
      <c r="B21" s="24">
        <v>104973</v>
      </c>
      <c r="C21" s="24">
        <v>91008</v>
      </c>
      <c r="D21" s="32">
        <f t="shared" si="0"/>
        <v>0.15344804852320676</v>
      </c>
      <c r="E21" s="24">
        <v>198291</v>
      </c>
      <c r="F21" s="24">
        <v>180164</v>
      </c>
      <c r="G21" s="19">
        <f t="shared" si="2"/>
        <v>0.10061388512688439</v>
      </c>
      <c r="H21" s="65" t="s">
        <v>120</v>
      </c>
    </row>
    <row r="22" spans="1:8" ht="13.5" customHeight="1">
      <c r="A22" s="71" t="s">
        <v>66</v>
      </c>
      <c r="B22" s="24">
        <v>168776</v>
      </c>
      <c r="C22" s="24">
        <v>111523</v>
      </c>
      <c r="D22" s="32">
        <f t="shared" si="0"/>
        <v>0.5133739228679286</v>
      </c>
      <c r="E22" s="24">
        <v>293090</v>
      </c>
      <c r="F22" s="24">
        <v>196848</v>
      </c>
      <c r="G22" s="19">
        <f t="shared" si="2"/>
        <v>0.48891530521011134</v>
      </c>
      <c r="H22" s="65" t="s">
        <v>121</v>
      </c>
    </row>
    <row r="23" spans="1:8" ht="13.5" customHeight="1">
      <c r="A23" s="71" t="s">
        <v>67</v>
      </c>
      <c r="B23" s="24">
        <v>95012</v>
      </c>
      <c r="C23" s="24">
        <v>55799</v>
      </c>
      <c r="D23" s="32">
        <f t="shared" si="0"/>
        <v>0.702754529651069</v>
      </c>
      <c r="E23" s="24">
        <v>187895</v>
      </c>
      <c r="F23" s="24">
        <v>120921</v>
      </c>
      <c r="G23" s="19">
        <f t="shared" si="2"/>
        <v>0.5538657470579965</v>
      </c>
      <c r="H23" s="65" t="s">
        <v>122</v>
      </c>
    </row>
    <row r="24" spans="1:8" ht="13.5" customHeight="1">
      <c r="A24" s="71" t="s">
        <v>70</v>
      </c>
      <c r="B24" s="24">
        <v>117465</v>
      </c>
      <c r="C24" s="24">
        <v>67635</v>
      </c>
      <c r="D24" s="32">
        <f t="shared" si="0"/>
        <v>0.7367487247726768</v>
      </c>
      <c r="E24" s="24">
        <v>211246</v>
      </c>
      <c r="F24" s="24">
        <v>129491</v>
      </c>
      <c r="G24" s="19">
        <f t="shared" si="2"/>
        <v>0.6313566193789529</v>
      </c>
      <c r="H24" s="65" t="s">
        <v>123</v>
      </c>
    </row>
    <row r="25" spans="1:8" ht="13.5" customHeight="1">
      <c r="A25" s="71" t="s">
        <v>74</v>
      </c>
      <c r="B25" s="24">
        <v>116811</v>
      </c>
      <c r="C25" s="24">
        <v>105857</v>
      </c>
      <c r="D25" s="32">
        <f t="shared" si="0"/>
        <v>0.10347922196926042</v>
      </c>
      <c r="E25" s="24">
        <v>194431</v>
      </c>
      <c r="F25" s="24">
        <v>186957</v>
      </c>
      <c r="G25" s="19">
        <f t="shared" si="2"/>
        <v>0.03997710703530758</v>
      </c>
      <c r="H25" s="65" t="s">
        <v>124</v>
      </c>
    </row>
    <row r="26" spans="1:8" ht="13.5" customHeight="1">
      <c r="A26" s="71" t="s">
        <v>72</v>
      </c>
      <c r="B26" s="24">
        <v>45935</v>
      </c>
      <c r="C26" s="24">
        <v>35652</v>
      </c>
      <c r="D26" s="32">
        <f t="shared" si="0"/>
        <v>0.2884270167171547</v>
      </c>
      <c r="E26" s="24">
        <v>81600</v>
      </c>
      <c r="F26" s="24">
        <v>61899</v>
      </c>
      <c r="G26" s="19">
        <f t="shared" si="2"/>
        <v>0.3182765472786313</v>
      </c>
      <c r="H26" s="65" t="s">
        <v>125</v>
      </c>
    </row>
    <row r="27" spans="1:8" ht="13.5" customHeight="1">
      <c r="A27" s="71" t="s">
        <v>62</v>
      </c>
      <c r="B27" s="24">
        <v>15790</v>
      </c>
      <c r="C27" s="24">
        <v>11612</v>
      </c>
      <c r="D27" s="32">
        <f t="shared" si="0"/>
        <v>0.359800206682742</v>
      </c>
      <c r="E27" s="24">
        <v>34115</v>
      </c>
      <c r="F27" s="24">
        <v>27030</v>
      </c>
      <c r="G27" s="19">
        <f t="shared" si="2"/>
        <v>0.26211616722160563</v>
      </c>
      <c r="H27" s="65" t="s">
        <v>126</v>
      </c>
    </row>
    <row r="28" spans="1:9" ht="13.5" customHeight="1">
      <c r="A28" s="71" t="s">
        <v>63</v>
      </c>
      <c r="B28" s="24">
        <v>25696</v>
      </c>
      <c r="C28" s="24">
        <v>13134</v>
      </c>
      <c r="D28" s="32">
        <f t="shared" si="0"/>
        <v>0.9564489112227805</v>
      </c>
      <c r="E28" s="24">
        <v>48142</v>
      </c>
      <c r="F28" s="24">
        <v>24075</v>
      </c>
      <c r="G28" s="19">
        <f t="shared" si="2"/>
        <v>0.9996677050882659</v>
      </c>
      <c r="H28" s="66" t="s">
        <v>127</v>
      </c>
      <c r="I28" s="9"/>
    </row>
    <row r="29" spans="1:8" ht="13.5" customHeight="1">
      <c r="A29" s="71" t="s">
        <v>75</v>
      </c>
      <c r="B29" s="24">
        <v>12011</v>
      </c>
      <c r="C29" s="24">
        <v>6203</v>
      </c>
      <c r="D29" s="32">
        <f t="shared" si="0"/>
        <v>0.936321134934709</v>
      </c>
      <c r="E29" s="24">
        <v>29603</v>
      </c>
      <c r="F29" s="24">
        <v>14214</v>
      </c>
      <c r="G29" s="19">
        <f t="shared" si="2"/>
        <v>1.0826649781905164</v>
      </c>
      <c r="H29" s="65" t="s">
        <v>128</v>
      </c>
    </row>
    <row r="30" spans="1:8" ht="13.5" customHeight="1">
      <c r="A30" s="71" t="s">
        <v>68</v>
      </c>
      <c r="B30" s="24">
        <v>11302</v>
      </c>
      <c r="C30" s="24">
        <v>8374</v>
      </c>
      <c r="D30" s="32">
        <f t="shared" si="0"/>
        <v>0.34965368999283497</v>
      </c>
      <c r="E30" s="24">
        <v>19520</v>
      </c>
      <c r="F30" s="24">
        <v>14846</v>
      </c>
      <c r="G30" s="19">
        <f t="shared" si="2"/>
        <v>0.3148322780546949</v>
      </c>
      <c r="H30" s="65" t="s">
        <v>129</v>
      </c>
    </row>
    <row r="31" spans="1:8" ht="13.5" customHeight="1">
      <c r="A31" s="71" t="s">
        <v>69</v>
      </c>
      <c r="B31" s="24">
        <v>5391</v>
      </c>
      <c r="C31" s="24">
        <v>4338</v>
      </c>
      <c r="D31" s="32">
        <f t="shared" si="0"/>
        <v>0.24273858921161826</v>
      </c>
      <c r="E31" s="24">
        <v>11012</v>
      </c>
      <c r="F31" s="24">
        <v>8690</v>
      </c>
      <c r="G31" s="19">
        <f t="shared" si="2"/>
        <v>0.2672036823935558</v>
      </c>
      <c r="H31" s="65" t="s">
        <v>130</v>
      </c>
    </row>
    <row r="32" spans="1:8" ht="13.5" customHeight="1">
      <c r="A32" s="71" t="s">
        <v>64</v>
      </c>
      <c r="B32" s="24">
        <v>4855</v>
      </c>
      <c r="C32" s="24">
        <v>4235</v>
      </c>
      <c r="D32" s="32">
        <f t="shared" si="0"/>
        <v>0.14639905548996457</v>
      </c>
      <c r="E32" s="24">
        <v>9494</v>
      </c>
      <c r="F32" s="24">
        <v>10025</v>
      </c>
      <c r="G32" s="19">
        <f t="shared" si="2"/>
        <v>-0.05296758104738154</v>
      </c>
      <c r="H32" s="65" t="s">
        <v>131</v>
      </c>
    </row>
    <row r="33" spans="1:8" ht="13.5" customHeight="1">
      <c r="A33" s="71" t="s">
        <v>73</v>
      </c>
      <c r="B33" s="24">
        <v>6190</v>
      </c>
      <c r="C33" s="24">
        <v>2577</v>
      </c>
      <c r="D33" s="32">
        <f t="shared" si="0"/>
        <v>1.4020178502134264</v>
      </c>
      <c r="E33" s="24">
        <v>10858</v>
      </c>
      <c r="F33" s="24">
        <v>4942</v>
      </c>
      <c r="G33" s="19">
        <f t="shared" si="2"/>
        <v>1.1970861999190612</v>
      </c>
      <c r="H33" s="65" t="s">
        <v>132</v>
      </c>
    </row>
    <row r="34" spans="1:8" ht="13.5" customHeight="1">
      <c r="A34" s="71" t="s">
        <v>65</v>
      </c>
      <c r="B34" s="24">
        <v>2379</v>
      </c>
      <c r="C34" s="24">
        <v>1528</v>
      </c>
      <c r="D34" s="32">
        <f t="shared" si="0"/>
        <v>0.5569371727748691</v>
      </c>
      <c r="E34" s="24">
        <v>3933</v>
      </c>
      <c r="F34" s="24">
        <v>2851</v>
      </c>
      <c r="G34" s="19">
        <f t="shared" si="2"/>
        <v>0.3795159593125219</v>
      </c>
      <c r="H34" s="65" t="s">
        <v>133</v>
      </c>
    </row>
    <row r="35" spans="1:8" ht="13.5" customHeight="1">
      <c r="A35" s="71" t="s">
        <v>71</v>
      </c>
      <c r="B35" s="24">
        <v>1011</v>
      </c>
      <c r="C35" s="24">
        <v>1040</v>
      </c>
      <c r="D35" s="32">
        <f t="shared" si="0"/>
        <v>-0.027884615384615386</v>
      </c>
      <c r="E35" s="24">
        <v>1393</v>
      </c>
      <c r="F35" s="24">
        <v>1354</v>
      </c>
      <c r="G35" s="19">
        <f t="shared" si="2"/>
        <v>0.02880354505169867</v>
      </c>
      <c r="H35" s="65" t="s">
        <v>134</v>
      </c>
    </row>
    <row r="36" spans="1:8" ht="13.5" customHeight="1">
      <c r="A36" s="71" t="s">
        <v>84</v>
      </c>
      <c r="B36" s="24">
        <v>691</v>
      </c>
      <c r="C36" s="24">
        <v>678</v>
      </c>
      <c r="D36" s="32">
        <f t="shared" si="0"/>
        <v>0.019174041297935103</v>
      </c>
      <c r="E36" s="24">
        <v>1230</v>
      </c>
      <c r="F36" s="24">
        <v>1208</v>
      </c>
      <c r="G36" s="19">
        <f t="shared" si="2"/>
        <v>0.018211920529801324</v>
      </c>
      <c r="H36" s="65" t="s">
        <v>150</v>
      </c>
    </row>
    <row r="37" spans="1:8" ht="16.5" customHeight="1">
      <c r="A37" s="71" t="s">
        <v>90</v>
      </c>
      <c r="B37" s="24">
        <v>42239</v>
      </c>
      <c r="C37" s="24">
        <v>25443</v>
      </c>
      <c r="D37" s="32">
        <f t="shared" si="0"/>
        <v>0.6601422788193216</v>
      </c>
      <c r="E37" s="24">
        <v>146496</v>
      </c>
      <c r="F37" s="24">
        <v>87623</v>
      </c>
      <c r="G37" s="19">
        <f t="shared" si="2"/>
        <v>0.6718898006231241</v>
      </c>
      <c r="H37" s="65" t="s">
        <v>136</v>
      </c>
    </row>
    <row r="38" spans="1:8" ht="13.5" customHeight="1">
      <c r="A38" s="71" t="s">
        <v>92</v>
      </c>
      <c r="B38" s="24">
        <v>15282</v>
      </c>
      <c r="C38" s="24">
        <v>11438</v>
      </c>
      <c r="D38" s="32">
        <f t="shared" si="0"/>
        <v>0.33607273998950865</v>
      </c>
      <c r="E38" s="24">
        <v>32566</v>
      </c>
      <c r="F38" s="24">
        <v>24942</v>
      </c>
      <c r="G38" s="19">
        <f t="shared" si="2"/>
        <v>0.30566915243364606</v>
      </c>
      <c r="H38" s="65" t="s">
        <v>137</v>
      </c>
    </row>
    <row r="39" spans="1:8" ht="13.5" customHeight="1">
      <c r="A39" s="72" t="s">
        <v>207</v>
      </c>
      <c r="B39" s="25">
        <v>4527</v>
      </c>
      <c r="C39" s="25">
        <v>2790</v>
      </c>
      <c r="D39" s="32">
        <f t="shared" si="0"/>
        <v>0.6225806451612903</v>
      </c>
      <c r="E39" s="25">
        <v>6691</v>
      </c>
      <c r="F39" s="25">
        <v>4940</v>
      </c>
      <c r="G39" s="19">
        <f t="shared" si="2"/>
        <v>0.35445344129554657</v>
      </c>
      <c r="H39" s="65" t="s">
        <v>208</v>
      </c>
    </row>
    <row r="40" spans="1:8" ht="13.5" customHeight="1">
      <c r="A40" s="71" t="s">
        <v>83</v>
      </c>
      <c r="B40" s="24">
        <v>4375</v>
      </c>
      <c r="C40" s="24">
        <v>2269</v>
      </c>
      <c r="D40" s="32">
        <f t="shared" si="0"/>
        <v>0.9281621859850154</v>
      </c>
      <c r="E40" s="24">
        <v>9089</v>
      </c>
      <c r="F40" s="24">
        <v>5012</v>
      </c>
      <c r="G40" s="19">
        <f t="shared" si="2"/>
        <v>0.8134477254588987</v>
      </c>
      <c r="H40" s="65" t="s">
        <v>219</v>
      </c>
    </row>
    <row r="41" spans="1:8" ht="13.5" customHeight="1">
      <c r="A41" s="71" t="s">
        <v>88</v>
      </c>
      <c r="B41" s="24">
        <v>36614</v>
      </c>
      <c r="C41" s="24">
        <v>20590</v>
      </c>
      <c r="D41" s="32">
        <f t="shared" si="0"/>
        <v>0.7782418649830014</v>
      </c>
      <c r="E41" s="24">
        <v>61110</v>
      </c>
      <c r="F41" s="24">
        <v>31774</v>
      </c>
      <c r="G41" s="19">
        <f t="shared" si="2"/>
        <v>0.923270598602631</v>
      </c>
      <c r="H41" s="65" t="s">
        <v>139</v>
      </c>
    </row>
    <row r="42" spans="1:8" ht="13.5" customHeight="1">
      <c r="A42" s="71" t="s">
        <v>86</v>
      </c>
      <c r="B42" s="24">
        <v>3798</v>
      </c>
      <c r="C42" s="24">
        <v>2172</v>
      </c>
      <c r="D42" s="32">
        <f t="shared" si="0"/>
        <v>0.7486187845303868</v>
      </c>
      <c r="E42" s="24">
        <v>8785</v>
      </c>
      <c r="F42" s="24">
        <v>3934</v>
      </c>
      <c r="G42" s="19">
        <f t="shared" si="2"/>
        <v>1.2330960854092528</v>
      </c>
      <c r="H42" s="65" t="s">
        <v>140</v>
      </c>
    </row>
    <row r="43" spans="1:8" ht="13.5" customHeight="1">
      <c r="A43" s="71" t="s">
        <v>82</v>
      </c>
      <c r="B43" s="24">
        <v>2370</v>
      </c>
      <c r="C43" s="24">
        <v>1584</v>
      </c>
      <c r="D43" s="32">
        <f t="shared" si="0"/>
        <v>0.4962121212121212</v>
      </c>
      <c r="E43" s="24">
        <v>4350</v>
      </c>
      <c r="F43" s="24">
        <v>3433</v>
      </c>
      <c r="G43" s="19">
        <f t="shared" si="2"/>
        <v>0.26711331197203614</v>
      </c>
      <c r="H43" s="65" t="s">
        <v>141</v>
      </c>
    </row>
    <row r="44" spans="1:8" ht="13.5" customHeight="1">
      <c r="A44" s="71" t="s">
        <v>80</v>
      </c>
      <c r="B44" s="24">
        <v>1617</v>
      </c>
      <c r="C44" s="24">
        <v>800</v>
      </c>
      <c r="D44" s="32">
        <f t="shared" si="0"/>
        <v>1.02125</v>
      </c>
      <c r="E44" s="24">
        <v>3863</v>
      </c>
      <c r="F44" s="24">
        <v>2398</v>
      </c>
      <c r="G44" s="19">
        <f t="shared" si="2"/>
        <v>0.6109257714762302</v>
      </c>
      <c r="H44" s="65" t="s">
        <v>142</v>
      </c>
    </row>
    <row r="45" spans="1:8" ht="13.5" customHeight="1">
      <c r="A45" s="71" t="s">
        <v>89</v>
      </c>
      <c r="B45" s="24">
        <v>3151</v>
      </c>
      <c r="C45" s="24">
        <v>1652</v>
      </c>
      <c r="D45" s="32">
        <f t="shared" si="0"/>
        <v>0.9073849878934624</v>
      </c>
      <c r="E45" s="24">
        <v>7907</v>
      </c>
      <c r="F45" s="24">
        <v>4811</v>
      </c>
      <c r="G45" s="19">
        <f t="shared" si="2"/>
        <v>0.6435252546248181</v>
      </c>
      <c r="H45" s="65" t="s">
        <v>143</v>
      </c>
    </row>
    <row r="46" spans="1:8" ht="13.5" customHeight="1">
      <c r="A46" s="71" t="s">
        <v>95</v>
      </c>
      <c r="B46" s="24">
        <v>3009</v>
      </c>
      <c r="C46" s="24">
        <v>3598</v>
      </c>
      <c r="D46" s="32">
        <f t="shared" si="0"/>
        <v>-0.16370205669816565</v>
      </c>
      <c r="E46" s="24">
        <v>10746</v>
      </c>
      <c r="F46" s="24">
        <v>10381</v>
      </c>
      <c r="G46" s="19">
        <f t="shared" si="2"/>
        <v>0.03516038917252673</v>
      </c>
      <c r="H46" s="65" t="s">
        <v>144</v>
      </c>
    </row>
    <row r="47" spans="1:8" ht="13.5" customHeight="1">
      <c r="A47" s="71" t="s">
        <v>97</v>
      </c>
      <c r="B47" s="24">
        <v>1352</v>
      </c>
      <c r="C47" s="24">
        <v>2</v>
      </c>
      <c r="D47" s="32">
        <f t="shared" si="0"/>
        <v>675</v>
      </c>
      <c r="E47" s="24">
        <v>2544</v>
      </c>
      <c r="F47" s="24">
        <v>2</v>
      </c>
      <c r="G47" s="19">
        <f t="shared" si="2"/>
        <v>1271</v>
      </c>
      <c r="H47" s="65" t="s">
        <v>145</v>
      </c>
    </row>
    <row r="48" spans="1:8" ht="13.5" customHeight="1">
      <c r="A48" s="71" t="s">
        <v>91</v>
      </c>
      <c r="B48" s="24">
        <v>543</v>
      </c>
      <c r="C48" s="24">
        <v>224</v>
      </c>
      <c r="D48" s="32">
        <f t="shared" si="0"/>
        <v>1.4241071428571428</v>
      </c>
      <c r="E48" s="24">
        <v>1006</v>
      </c>
      <c r="F48" s="24">
        <v>537</v>
      </c>
      <c r="G48" s="19">
        <f t="shared" si="2"/>
        <v>0.8733705772811918</v>
      </c>
      <c r="H48" s="65" t="s">
        <v>146</v>
      </c>
    </row>
    <row r="49" spans="1:8" ht="13.5" customHeight="1">
      <c r="A49" s="71" t="s">
        <v>77</v>
      </c>
      <c r="B49" s="24">
        <v>281</v>
      </c>
      <c r="C49" s="24">
        <v>307</v>
      </c>
      <c r="D49" s="32">
        <f t="shared" si="0"/>
        <v>-0.08469055374592833</v>
      </c>
      <c r="E49" s="24">
        <v>616</v>
      </c>
      <c r="F49" s="24">
        <v>1418</v>
      </c>
      <c r="G49" s="19">
        <f t="shared" si="2"/>
        <v>-0.5655853314527504</v>
      </c>
      <c r="H49" s="65" t="s">
        <v>147</v>
      </c>
    </row>
    <row r="50" spans="1:8" ht="13.5" customHeight="1">
      <c r="A50" s="71" t="s">
        <v>79</v>
      </c>
      <c r="B50" s="24">
        <v>770</v>
      </c>
      <c r="C50" s="24">
        <v>697</v>
      </c>
      <c r="D50" s="32">
        <f t="shared" si="0"/>
        <v>0.10473457675753228</v>
      </c>
      <c r="E50" s="24">
        <v>3661</v>
      </c>
      <c r="F50" s="24">
        <v>1246</v>
      </c>
      <c r="G50" s="19">
        <f t="shared" si="2"/>
        <v>1.9382022471910112</v>
      </c>
      <c r="H50" s="65" t="s">
        <v>148</v>
      </c>
    </row>
    <row r="51" spans="1:8" ht="13.5" customHeight="1">
      <c r="A51" s="71" t="s">
        <v>96</v>
      </c>
      <c r="B51" s="24">
        <v>76</v>
      </c>
      <c r="C51" s="24">
        <v>117</v>
      </c>
      <c r="D51" s="32">
        <f t="shared" si="0"/>
        <v>-0.3504273504273504</v>
      </c>
      <c r="E51" s="24">
        <v>588</v>
      </c>
      <c r="F51" s="24">
        <v>83</v>
      </c>
      <c r="G51" s="19">
        <f t="shared" si="2"/>
        <v>6.0843373493975905</v>
      </c>
      <c r="H51" s="65" t="s">
        <v>149</v>
      </c>
    </row>
    <row r="52" spans="1:8" ht="13.5" customHeight="1">
      <c r="A52" s="71" t="s">
        <v>93</v>
      </c>
      <c r="B52" s="24">
        <v>28</v>
      </c>
      <c r="C52" s="24">
        <v>136</v>
      </c>
      <c r="D52" s="32">
        <f t="shared" si="0"/>
        <v>-0.7941176470588235</v>
      </c>
      <c r="E52" s="24">
        <v>113</v>
      </c>
      <c r="F52" s="24">
        <v>582</v>
      </c>
      <c r="G52" s="19">
        <f t="shared" si="2"/>
        <v>-0.8058419243986255</v>
      </c>
      <c r="H52" s="65" t="s">
        <v>220</v>
      </c>
    </row>
    <row r="53" spans="1:8" ht="13.5" customHeight="1">
      <c r="A53" s="71" t="s">
        <v>78</v>
      </c>
      <c r="B53" s="24">
        <v>329</v>
      </c>
      <c r="C53" s="24">
        <v>45</v>
      </c>
      <c r="D53" s="32">
        <f t="shared" si="0"/>
        <v>6.311111111111111</v>
      </c>
      <c r="E53" s="24">
        <v>937</v>
      </c>
      <c r="F53" s="24">
        <v>533</v>
      </c>
      <c r="G53" s="19">
        <f t="shared" si="2"/>
        <v>0.7579737335834896</v>
      </c>
      <c r="H53" s="65" t="s">
        <v>218</v>
      </c>
    </row>
    <row r="54" spans="1:8" ht="13.5" customHeight="1">
      <c r="A54" s="71" t="s">
        <v>81</v>
      </c>
      <c r="B54" s="24">
        <v>6255</v>
      </c>
      <c r="C54" s="24">
        <v>3658</v>
      </c>
      <c r="D54" s="32">
        <f t="shared" si="0"/>
        <v>0.7099507927829415</v>
      </c>
      <c r="E54" s="24">
        <v>10030</v>
      </c>
      <c r="F54" s="24">
        <v>6190</v>
      </c>
      <c r="G54" s="19">
        <f t="shared" si="2"/>
        <v>0.6203554119547657</v>
      </c>
      <c r="H54" s="65" t="s">
        <v>138</v>
      </c>
    </row>
    <row r="55" spans="1:13" ht="13.5" customHeight="1">
      <c r="A55" s="71" t="s">
        <v>85</v>
      </c>
      <c r="B55" s="24">
        <v>90686</v>
      </c>
      <c r="C55" s="24">
        <v>94134</v>
      </c>
      <c r="D55" s="32">
        <f t="shared" si="0"/>
        <v>-0.03662863577453417</v>
      </c>
      <c r="E55" s="24">
        <v>217966</v>
      </c>
      <c r="F55" s="24">
        <v>214631</v>
      </c>
      <c r="G55" s="19">
        <f t="shared" si="2"/>
        <v>0.015538295959111218</v>
      </c>
      <c r="H55" s="65" t="s">
        <v>135</v>
      </c>
      <c r="J55" s="10"/>
      <c r="K55" s="1"/>
      <c r="L55" s="1"/>
      <c r="M55" s="1"/>
    </row>
    <row r="56" spans="1:8" ht="16.5" customHeight="1">
      <c r="A56" s="71" t="s">
        <v>94</v>
      </c>
      <c r="B56" s="24">
        <v>10997</v>
      </c>
      <c r="C56" s="24">
        <v>10007</v>
      </c>
      <c r="D56" s="32">
        <f t="shared" si="0"/>
        <v>0.09893074847606675</v>
      </c>
      <c r="E56" s="24">
        <v>25157</v>
      </c>
      <c r="F56" s="24">
        <v>23422</v>
      </c>
      <c r="G56" s="19">
        <f t="shared" si="2"/>
        <v>0.0740756553667492</v>
      </c>
      <c r="H56" s="65" t="s">
        <v>156</v>
      </c>
    </row>
    <row r="57" spans="1:9" ht="13.5" customHeight="1" thickBot="1">
      <c r="A57" s="71" t="s">
        <v>87</v>
      </c>
      <c r="B57" s="24">
        <v>60184</v>
      </c>
      <c r="C57" s="24">
        <v>63968</v>
      </c>
      <c r="D57" s="32">
        <f t="shared" si="0"/>
        <v>-0.059154577288644324</v>
      </c>
      <c r="E57" s="24">
        <v>112250</v>
      </c>
      <c r="F57" s="24">
        <v>126564</v>
      </c>
      <c r="G57" s="19">
        <f t="shared" si="2"/>
        <v>-0.11309693119686483</v>
      </c>
      <c r="H57" s="66" t="s">
        <v>151</v>
      </c>
      <c r="I57" s="9"/>
    </row>
    <row r="58" spans="1:8" ht="17.25" customHeight="1" thickBot="1">
      <c r="A58" s="39" t="s">
        <v>217</v>
      </c>
      <c r="B58" s="40">
        <f>SUM(B21:B57)</f>
        <v>1022771</v>
      </c>
      <c r="C58" s="41">
        <f>SUM(C21:C57)</f>
        <v>766824</v>
      </c>
      <c r="D58" s="33">
        <f t="shared" si="0"/>
        <v>0.33377541652321785</v>
      </c>
      <c r="E58" s="40">
        <f>SUM(E21:E57)</f>
        <v>2002324</v>
      </c>
      <c r="F58" s="40">
        <f>SUM(F21:F57)</f>
        <v>1539971</v>
      </c>
      <c r="G58" s="42">
        <f t="shared" si="2"/>
        <v>0.3002348745528325</v>
      </c>
      <c r="H58" s="17" t="s">
        <v>152</v>
      </c>
    </row>
    <row r="59" spans="1:8" ht="17.25" customHeight="1">
      <c r="A59" s="71" t="s">
        <v>9</v>
      </c>
      <c r="B59" s="24">
        <v>8092</v>
      </c>
      <c r="C59" s="24">
        <v>3474</v>
      </c>
      <c r="D59" s="32">
        <f t="shared" si="0"/>
        <v>1.3293033966609096</v>
      </c>
      <c r="E59" s="24">
        <v>17012</v>
      </c>
      <c r="F59" s="24">
        <v>16458</v>
      </c>
      <c r="G59" s="19">
        <f t="shared" si="2"/>
        <v>0.033661441244379635</v>
      </c>
      <c r="H59" s="65" t="s">
        <v>154</v>
      </c>
    </row>
    <row r="60" spans="1:8" ht="17.25" customHeight="1">
      <c r="A60" s="71" t="s">
        <v>4</v>
      </c>
      <c r="B60" s="24">
        <v>208</v>
      </c>
      <c r="C60" s="24">
        <v>225</v>
      </c>
      <c r="D60" s="32">
        <f t="shared" si="0"/>
        <v>-0.07555555555555556</v>
      </c>
      <c r="E60" s="24">
        <v>453</v>
      </c>
      <c r="F60" s="24">
        <v>740</v>
      </c>
      <c r="G60" s="19">
        <f t="shared" si="2"/>
        <v>-0.3878378378378378</v>
      </c>
      <c r="H60" s="65" t="s">
        <v>157</v>
      </c>
    </row>
    <row r="61" spans="1:8" ht="14.25" customHeight="1">
      <c r="A61" s="71" t="s">
        <v>3</v>
      </c>
      <c r="B61" s="24">
        <v>220</v>
      </c>
      <c r="C61" s="24">
        <v>118</v>
      </c>
      <c r="D61" s="32">
        <f t="shared" si="0"/>
        <v>0.864406779661017</v>
      </c>
      <c r="E61" s="24">
        <v>450</v>
      </c>
      <c r="F61" s="24">
        <v>406</v>
      </c>
      <c r="G61" s="19">
        <f t="shared" si="2"/>
        <v>0.10837438423645321</v>
      </c>
      <c r="H61" s="65" t="s">
        <v>155</v>
      </c>
    </row>
    <row r="62" spans="1:8" ht="14.25" customHeight="1">
      <c r="A62" s="71" t="s">
        <v>7</v>
      </c>
      <c r="B62" s="24">
        <v>31</v>
      </c>
      <c r="C62" s="24">
        <v>23</v>
      </c>
      <c r="D62" s="32">
        <f t="shared" si="0"/>
        <v>0.34782608695652173</v>
      </c>
      <c r="E62" s="24">
        <v>100</v>
      </c>
      <c r="F62" s="24">
        <v>54</v>
      </c>
      <c r="G62" s="19">
        <f t="shared" si="2"/>
        <v>0.8518518518518519</v>
      </c>
      <c r="H62" s="65" t="s">
        <v>158</v>
      </c>
    </row>
    <row r="63" spans="1:8" ht="16.5" customHeight="1">
      <c r="A63" s="71" t="s">
        <v>10</v>
      </c>
      <c r="B63" s="24">
        <v>41</v>
      </c>
      <c r="C63" s="24">
        <v>19</v>
      </c>
      <c r="D63" s="32">
        <f t="shared" si="0"/>
        <v>1.1578947368421053</v>
      </c>
      <c r="E63" s="24">
        <v>156</v>
      </c>
      <c r="F63" s="24">
        <v>38</v>
      </c>
      <c r="G63" s="19">
        <f t="shared" si="2"/>
        <v>3.1052631578947367</v>
      </c>
      <c r="H63" s="65" t="s">
        <v>159</v>
      </c>
    </row>
    <row r="64" spans="1:8" ht="14.25" customHeight="1">
      <c r="A64" s="71" t="s">
        <v>0</v>
      </c>
      <c r="B64" s="24">
        <v>14</v>
      </c>
      <c r="C64" s="24">
        <v>3</v>
      </c>
      <c r="D64" s="32">
        <f t="shared" si="0"/>
        <v>3.6666666666666665</v>
      </c>
      <c r="E64" s="24">
        <v>22</v>
      </c>
      <c r="F64" s="24">
        <v>7</v>
      </c>
      <c r="G64" s="19">
        <f t="shared" si="2"/>
        <v>2.142857142857143</v>
      </c>
      <c r="H64" s="65" t="s">
        <v>160</v>
      </c>
    </row>
    <row r="65" spans="1:8" ht="14.25" customHeight="1">
      <c r="A65" s="71" t="s">
        <v>2</v>
      </c>
      <c r="B65" s="24">
        <v>243</v>
      </c>
      <c r="C65" s="24">
        <v>66</v>
      </c>
      <c r="D65" s="32">
        <f t="shared" si="0"/>
        <v>2.6818181818181817</v>
      </c>
      <c r="E65" s="24">
        <v>393</v>
      </c>
      <c r="F65" s="24">
        <v>144</v>
      </c>
      <c r="G65" s="19">
        <f t="shared" si="2"/>
        <v>1.7291666666666667</v>
      </c>
      <c r="H65" s="65" t="s">
        <v>161</v>
      </c>
    </row>
    <row r="66" spans="1:8" ht="14.25" customHeight="1">
      <c r="A66" s="71" t="s">
        <v>6</v>
      </c>
      <c r="B66" s="24">
        <v>135</v>
      </c>
      <c r="C66" s="24">
        <v>32</v>
      </c>
      <c r="D66" s="32">
        <f t="shared" si="0"/>
        <v>3.21875</v>
      </c>
      <c r="E66" s="24">
        <v>303</v>
      </c>
      <c r="F66" s="24">
        <v>75</v>
      </c>
      <c r="G66" s="19">
        <f t="shared" si="2"/>
        <v>3.04</v>
      </c>
      <c r="H66" s="65" t="s">
        <v>162</v>
      </c>
    </row>
    <row r="67" spans="1:8" ht="14.25" customHeight="1" thickBot="1">
      <c r="A67" s="71" t="s">
        <v>5</v>
      </c>
      <c r="B67" s="24">
        <v>18165</v>
      </c>
      <c r="C67" s="24">
        <v>16631</v>
      </c>
      <c r="D67" s="32">
        <f t="shared" si="0"/>
        <v>0.09223738801034213</v>
      </c>
      <c r="E67" s="24">
        <v>50119</v>
      </c>
      <c r="F67" s="24">
        <v>56063</v>
      </c>
      <c r="G67" s="19">
        <f t="shared" si="2"/>
        <v>-0.10602358061466564</v>
      </c>
      <c r="H67" s="65" t="s">
        <v>163</v>
      </c>
    </row>
    <row r="68" spans="1:8" ht="14.25" customHeight="1" thickBot="1">
      <c r="A68" s="39" t="s">
        <v>99</v>
      </c>
      <c r="B68" s="40">
        <f>SUM(B59:B67)</f>
        <v>27149</v>
      </c>
      <c r="C68" s="45">
        <f>SUM(C59:C67)</f>
        <v>20591</v>
      </c>
      <c r="D68" s="33">
        <f t="shared" si="0"/>
        <v>0.3184886600942159</v>
      </c>
      <c r="E68" s="40">
        <f>SUM(E59:E67)</f>
        <v>69008</v>
      </c>
      <c r="F68" s="40">
        <f>SUM(F59:F67)</f>
        <v>73985</v>
      </c>
      <c r="G68" s="42">
        <f t="shared" si="2"/>
        <v>-0.06727039264715821</v>
      </c>
      <c r="H68" s="17" t="s">
        <v>164</v>
      </c>
    </row>
    <row r="69" spans="1:8" s="14" customFormat="1" ht="16.5" customHeight="1">
      <c r="A69" s="71" t="s">
        <v>51</v>
      </c>
      <c r="B69" s="24">
        <v>28771</v>
      </c>
      <c r="C69" s="24">
        <v>20269</v>
      </c>
      <c r="D69" s="32">
        <f t="shared" si="0"/>
        <v>0.4194582860525926</v>
      </c>
      <c r="E69" s="24">
        <v>48953</v>
      </c>
      <c r="F69" s="24">
        <v>40934</v>
      </c>
      <c r="G69" s="19">
        <f t="shared" si="2"/>
        <v>0.1959007182293448</v>
      </c>
      <c r="H69" s="67" t="s">
        <v>165</v>
      </c>
    </row>
    <row r="70" spans="1:8" ht="16.5" customHeight="1">
      <c r="A70" s="71" t="s">
        <v>49</v>
      </c>
      <c r="B70" s="24">
        <v>11834</v>
      </c>
      <c r="C70" s="24">
        <v>11506</v>
      </c>
      <c r="D70" s="32">
        <f aca="true" t="shared" si="3" ref="D70:D112">(B70-C70)/C70</f>
        <v>0.02850686598296541</v>
      </c>
      <c r="E70" s="24">
        <v>25407</v>
      </c>
      <c r="F70" s="24">
        <v>14895</v>
      </c>
      <c r="G70" s="19">
        <f aca="true" t="shared" si="4" ref="G70:G112">(E70-F70)/F70</f>
        <v>0.7057401812688822</v>
      </c>
      <c r="H70" s="67" t="s">
        <v>166</v>
      </c>
    </row>
    <row r="71" spans="1:20" ht="14.25" customHeight="1">
      <c r="A71" s="71" t="s">
        <v>46</v>
      </c>
      <c r="B71" s="24">
        <v>10731</v>
      </c>
      <c r="C71" s="24">
        <v>8348</v>
      </c>
      <c r="D71" s="32">
        <f t="shared" si="3"/>
        <v>0.2854575946334451</v>
      </c>
      <c r="E71" s="24">
        <v>20896</v>
      </c>
      <c r="F71" s="24">
        <v>16837</v>
      </c>
      <c r="G71" s="19">
        <f t="shared" si="4"/>
        <v>0.24107620122349588</v>
      </c>
      <c r="H71" s="67" t="s">
        <v>167</v>
      </c>
      <c r="J71" s="8"/>
      <c r="K71" s="8"/>
      <c r="L71" s="8"/>
      <c r="N71" s="4"/>
      <c r="Q71" s="2"/>
      <c r="R71" s="2"/>
      <c r="S71" s="2"/>
      <c r="T71" s="2"/>
    </row>
    <row r="72" spans="1:20" ht="14.25" customHeight="1">
      <c r="A72" s="71" t="s">
        <v>61</v>
      </c>
      <c r="B72" s="24">
        <v>8026</v>
      </c>
      <c r="C72" s="24">
        <v>6699</v>
      </c>
      <c r="D72" s="32">
        <f t="shared" si="3"/>
        <v>0.1980892670547843</v>
      </c>
      <c r="E72" s="24">
        <v>11778</v>
      </c>
      <c r="F72" s="24">
        <v>9234</v>
      </c>
      <c r="G72" s="19">
        <f t="shared" si="4"/>
        <v>0.27550357374918777</v>
      </c>
      <c r="H72" s="67" t="s">
        <v>168</v>
      </c>
      <c r="J72" s="2"/>
      <c r="N72" s="4"/>
      <c r="Q72" s="2"/>
      <c r="R72" s="2"/>
      <c r="S72" s="2"/>
      <c r="T72" s="2"/>
    </row>
    <row r="73" spans="1:20" ht="14.25" customHeight="1">
      <c r="A73" s="71" t="s">
        <v>169</v>
      </c>
      <c r="B73" s="24">
        <v>28346</v>
      </c>
      <c r="C73" s="24">
        <v>29617</v>
      </c>
      <c r="D73" s="32">
        <f t="shared" si="3"/>
        <v>-0.04291454232366546</v>
      </c>
      <c r="E73" s="24">
        <v>43982</v>
      </c>
      <c r="F73" s="24">
        <v>53195</v>
      </c>
      <c r="G73" s="19">
        <f t="shared" si="4"/>
        <v>-0.17319296926402858</v>
      </c>
      <c r="H73" s="67" t="s">
        <v>170</v>
      </c>
      <c r="J73" s="2"/>
      <c r="K73" s="8"/>
      <c r="L73" s="8"/>
      <c r="M73" s="8"/>
      <c r="N73" s="4"/>
      <c r="Q73" s="2"/>
      <c r="R73" s="2"/>
      <c r="S73" s="2"/>
      <c r="T73" s="2"/>
    </row>
    <row r="74" spans="1:20" ht="14.25" customHeight="1">
      <c r="A74" s="71" t="s">
        <v>58</v>
      </c>
      <c r="B74" s="24">
        <v>5109</v>
      </c>
      <c r="C74" s="24">
        <v>5545</v>
      </c>
      <c r="D74" s="32">
        <f t="shared" si="3"/>
        <v>-0.07862939585211903</v>
      </c>
      <c r="E74" s="24">
        <v>7450</v>
      </c>
      <c r="F74" s="24">
        <v>8893</v>
      </c>
      <c r="G74" s="19">
        <f t="shared" si="4"/>
        <v>-0.16226245361520297</v>
      </c>
      <c r="H74" s="67" t="s">
        <v>171</v>
      </c>
      <c r="J74" s="2"/>
      <c r="N74" s="4"/>
      <c r="Q74" s="2"/>
      <c r="R74" s="2"/>
      <c r="S74" s="2"/>
      <c r="T74" s="2"/>
    </row>
    <row r="75" spans="1:20" ht="14.25" customHeight="1">
      <c r="A75" s="71" t="s">
        <v>60</v>
      </c>
      <c r="B75" s="24">
        <v>3321</v>
      </c>
      <c r="C75" s="24">
        <v>3994</v>
      </c>
      <c r="D75" s="32">
        <f t="shared" si="3"/>
        <v>-0.1685027541311968</v>
      </c>
      <c r="E75" s="24">
        <v>4629</v>
      </c>
      <c r="F75" s="24">
        <v>6375</v>
      </c>
      <c r="G75" s="19">
        <f t="shared" si="4"/>
        <v>-0.27388235294117647</v>
      </c>
      <c r="H75" s="67" t="s">
        <v>172</v>
      </c>
      <c r="J75" s="2"/>
      <c r="N75" s="4"/>
      <c r="Q75" s="2"/>
      <c r="R75" s="2"/>
      <c r="S75" s="2"/>
      <c r="T75" s="2"/>
    </row>
    <row r="76" spans="1:20" ht="16.5" customHeight="1">
      <c r="A76" s="71" t="s">
        <v>47</v>
      </c>
      <c r="B76" s="24">
        <v>1623</v>
      </c>
      <c r="C76" s="24">
        <v>1814</v>
      </c>
      <c r="D76" s="32">
        <f t="shared" si="3"/>
        <v>-0.10529217199558985</v>
      </c>
      <c r="E76" s="24">
        <v>2182</v>
      </c>
      <c r="F76" s="24">
        <v>2309</v>
      </c>
      <c r="G76" s="19">
        <f t="shared" si="4"/>
        <v>-0.055002165439584236</v>
      </c>
      <c r="H76" s="67" t="s">
        <v>173</v>
      </c>
      <c r="J76" s="2"/>
      <c r="N76" s="4"/>
      <c r="Q76" s="2"/>
      <c r="R76" s="2"/>
      <c r="S76" s="2"/>
      <c r="T76" s="2"/>
    </row>
    <row r="77" spans="1:20" ht="15">
      <c r="A77" s="71" t="s">
        <v>57</v>
      </c>
      <c r="B77" s="24">
        <v>4649</v>
      </c>
      <c r="C77" s="24">
        <v>2389</v>
      </c>
      <c r="D77" s="32">
        <f t="shared" si="3"/>
        <v>0.9460025115110925</v>
      </c>
      <c r="E77" s="24">
        <v>8473</v>
      </c>
      <c r="F77" s="24">
        <v>6711</v>
      </c>
      <c r="G77" s="19">
        <f t="shared" si="4"/>
        <v>0.2625540157949635</v>
      </c>
      <c r="H77" s="67" t="s">
        <v>174</v>
      </c>
      <c r="J77" s="2"/>
      <c r="N77" s="4"/>
      <c r="Q77" s="2"/>
      <c r="R77" s="2"/>
      <c r="S77" s="2"/>
      <c r="T77" s="2"/>
    </row>
    <row r="78" spans="1:20" ht="15">
      <c r="A78" s="71" t="s">
        <v>52</v>
      </c>
      <c r="B78" s="24">
        <v>13564</v>
      </c>
      <c r="C78" s="24">
        <v>8243</v>
      </c>
      <c r="D78" s="32">
        <f t="shared" si="3"/>
        <v>0.645517408710421</v>
      </c>
      <c r="E78" s="24">
        <v>18167</v>
      </c>
      <c r="F78" s="24">
        <v>12283</v>
      </c>
      <c r="G78" s="19">
        <f t="shared" si="4"/>
        <v>0.47903606610762844</v>
      </c>
      <c r="H78" s="67" t="s">
        <v>175</v>
      </c>
      <c r="J78" s="2"/>
      <c r="N78" s="4"/>
      <c r="Q78" s="2"/>
      <c r="R78" s="2"/>
      <c r="S78" s="2"/>
      <c r="T78" s="2"/>
    </row>
    <row r="79" spans="1:20" ht="15">
      <c r="A79" s="71" t="s">
        <v>56</v>
      </c>
      <c r="B79" s="24">
        <v>6803</v>
      </c>
      <c r="C79" s="24">
        <v>4729</v>
      </c>
      <c r="D79" s="32">
        <f t="shared" si="3"/>
        <v>0.4385705223091563</v>
      </c>
      <c r="E79" s="24">
        <v>11976</v>
      </c>
      <c r="F79" s="24">
        <v>10366</v>
      </c>
      <c r="G79" s="19">
        <f t="shared" si="4"/>
        <v>0.15531545437005595</v>
      </c>
      <c r="H79" s="67" t="s">
        <v>221</v>
      </c>
      <c r="J79" s="2"/>
      <c r="N79" s="4"/>
      <c r="Q79" s="2"/>
      <c r="R79" s="2"/>
      <c r="S79" s="2"/>
      <c r="T79" s="2"/>
    </row>
    <row r="80" spans="1:20" ht="15">
      <c r="A80" s="71" t="s">
        <v>59</v>
      </c>
      <c r="B80" s="24">
        <v>1954</v>
      </c>
      <c r="C80" s="24">
        <v>1266</v>
      </c>
      <c r="D80" s="32">
        <f t="shared" si="3"/>
        <v>0.5434439178515008</v>
      </c>
      <c r="E80" s="24">
        <v>3915</v>
      </c>
      <c r="F80" s="24">
        <v>2343</v>
      </c>
      <c r="G80" s="19">
        <f t="shared" si="4"/>
        <v>0.6709346991037132</v>
      </c>
      <c r="H80" s="67" t="s">
        <v>176</v>
      </c>
      <c r="J80" s="2"/>
      <c r="N80" s="4"/>
      <c r="Q80" s="2"/>
      <c r="R80" s="2"/>
      <c r="S80" s="2"/>
      <c r="T80" s="2"/>
    </row>
    <row r="81" spans="1:20" ht="15">
      <c r="A81" s="71" t="s">
        <v>50</v>
      </c>
      <c r="B81" s="24">
        <v>1946</v>
      </c>
      <c r="C81" s="24">
        <v>1575</v>
      </c>
      <c r="D81" s="32">
        <f t="shared" si="3"/>
        <v>0.23555555555555555</v>
      </c>
      <c r="E81" s="24">
        <v>8431</v>
      </c>
      <c r="F81" s="24">
        <v>5155</v>
      </c>
      <c r="G81" s="19">
        <f t="shared" si="4"/>
        <v>0.6354995150339476</v>
      </c>
      <c r="H81" s="67" t="s">
        <v>177</v>
      </c>
      <c r="J81" s="2"/>
      <c r="N81" s="4"/>
      <c r="Q81" s="2"/>
      <c r="R81" s="2"/>
      <c r="S81" s="2"/>
      <c r="T81" s="2"/>
    </row>
    <row r="82" spans="1:20" ht="15">
      <c r="A82" s="71" t="s">
        <v>53</v>
      </c>
      <c r="B82" s="24">
        <v>10</v>
      </c>
      <c r="C82" s="24">
        <v>41</v>
      </c>
      <c r="D82" s="32">
        <f t="shared" si="3"/>
        <v>-0.7560975609756098</v>
      </c>
      <c r="E82" s="24">
        <v>83</v>
      </c>
      <c r="F82" s="24">
        <v>282</v>
      </c>
      <c r="G82" s="19">
        <f t="shared" si="4"/>
        <v>-0.7056737588652482</v>
      </c>
      <c r="H82" s="67" t="s">
        <v>178</v>
      </c>
      <c r="J82" s="2"/>
      <c r="N82" s="4"/>
      <c r="Q82" s="2"/>
      <c r="R82" s="2"/>
      <c r="S82" s="2"/>
      <c r="T82" s="2"/>
    </row>
    <row r="83" spans="1:20" ht="15">
      <c r="A83" s="71" t="s">
        <v>48</v>
      </c>
      <c r="B83" s="24">
        <v>31417</v>
      </c>
      <c r="C83" s="24">
        <v>26576</v>
      </c>
      <c r="D83" s="32">
        <f t="shared" si="3"/>
        <v>0.18215683323299217</v>
      </c>
      <c r="E83" s="24">
        <v>60268</v>
      </c>
      <c r="F83" s="24">
        <v>45846</v>
      </c>
      <c r="G83" s="19">
        <f t="shared" si="4"/>
        <v>0.31457488112376214</v>
      </c>
      <c r="H83" s="67" t="s">
        <v>179</v>
      </c>
      <c r="J83" s="2"/>
      <c r="N83" s="4"/>
      <c r="Q83" s="2"/>
      <c r="R83" s="2"/>
      <c r="S83" s="2"/>
      <c r="T83" s="2"/>
    </row>
    <row r="84" spans="1:20" ht="15">
      <c r="A84" s="71" t="s">
        <v>45</v>
      </c>
      <c r="B84" s="24">
        <v>27425</v>
      </c>
      <c r="C84" s="24">
        <v>16309</v>
      </c>
      <c r="D84" s="32">
        <f t="shared" si="3"/>
        <v>0.6815868538843584</v>
      </c>
      <c r="E84" s="24">
        <v>52424</v>
      </c>
      <c r="F84" s="24">
        <v>33788</v>
      </c>
      <c r="G84" s="19">
        <f t="shared" si="4"/>
        <v>0.5515567657156387</v>
      </c>
      <c r="H84" s="67" t="s">
        <v>180</v>
      </c>
      <c r="J84" s="2"/>
      <c r="N84" s="4"/>
      <c r="Q84" s="2"/>
      <c r="R84" s="2"/>
      <c r="S84" s="2"/>
      <c r="T84" s="2"/>
    </row>
    <row r="85" spans="1:20" ht="15">
      <c r="A85" s="71" t="s">
        <v>54</v>
      </c>
      <c r="B85" s="24">
        <v>4746</v>
      </c>
      <c r="C85" s="24">
        <v>3784</v>
      </c>
      <c r="D85" s="32">
        <f t="shared" si="3"/>
        <v>0.25422832980972515</v>
      </c>
      <c r="E85" s="24">
        <v>9322</v>
      </c>
      <c r="F85" s="24">
        <v>7625</v>
      </c>
      <c r="G85" s="19">
        <f t="shared" si="4"/>
        <v>0.22255737704918033</v>
      </c>
      <c r="H85" s="67" t="s">
        <v>181</v>
      </c>
      <c r="J85" s="2"/>
      <c r="N85" s="4"/>
      <c r="Q85" s="2"/>
      <c r="R85" s="2"/>
      <c r="S85" s="2"/>
      <c r="T85" s="2"/>
    </row>
    <row r="86" spans="1:20" ht="15.75" thickBot="1">
      <c r="A86" s="71" t="s">
        <v>55</v>
      </c>
      <c r="B86" s="24">
        <v>29220</v>
      </c>
      <c r="C86" s="24">
        <v>18962</v>
      </c>
      <c r="D86" s="32">
        <f t="shared" si="3"/>
        <v>0.5409766902225503</v>
      </c>
      <c r="E86" s="24">
        <v>51205</v>
      </c>
      <c r="F86" s="24">
        <v>34601</v>
      </c>
      <c r="G86" s="19">
        <f t="shared" si="4"/>
        <v>0.47987052397329555</v>
      </c>
      <c r="H86" s="67" t="s">
        <v>182</v>
      </c>
      <c r="J86" s="2"/>
      <c r="N86" s="4"/>
      <c r="Q86" s="2"/>
      <c r="R86" s="2"/>
      <c r="S86" s="2"/>
      <c r="T86" s="2"/>
    </row>
    <row r="87" spans="1:20" ht="15.75" thickBot="1">
      <c r="A87" s="39" t="s">
        <v>213</v>
      </c>
      <c r="B87" s="40">
        <f>SUM(B69:B86)</f>
        <v>219495</v>
      </c>
      <c r="C87" s="45">
        <f>SUM(C69:C86)</f>
        <v>171666</v>
      </c>
      <c r="D87" s="33">
        <f t="shared" si="3"/>
        <v>0.2786166159868582</v>
      </c>
      <c r="E87" s="40">
        <f>SUM(E69:E86)</f>
        <v>389541</v>
      </c>
      <c r="F87" s="40">
        <f>SUM(F69:F86)</f>
        <v>311672</v>
      </c>
      <c r="G87" s="42">
        <f t="shared" si="4"/>
        <v>0.249842783439</v>
      </c>
      <c r="H87" s="46" t="s">
        <v>214</v>
      </c>
      <c r="J87" s="2"/>
      <c r="N87" s="4"/>
      <c r="Q87" s="2"/>
      <c r="R87" s="2"/>
      <c r="S87" s="2"/>
      <c r="T87" s="2"/>
    </row>
    <row r="88" spans="1:20" ht="15">
      <c r="A88" s="71" t="s">
        <v>39</v>
      </c>
      <c r="B88" s="24">
        <v>108586</v>
      </c>
      <c r="C88" s="24">
        <v>116120</v>
      </c>
      <c r="D88" s="32">
        <f t="shared" si="3"/>
        <v>-0.06488115742335515</v>
      </c>
      <c r="E88" s="24">
        <v>325400</v>
      </c>
      <c r="F88" s="24">
        <v>353059</v>
      </c>
      <c r="G88" s="19">
        <f t="shared" si="4"/>
        <v>-0.07834101382488479</v>
      </c>
      <c r="H88" s="67" t="s">
        <v>183</v>
      </c>
      <c r="J88" s="2"/>
      <c r="N88" s="4"/>
      <c r="Q88" s="2"/>
      <c r="R88" s="2"/>
      <c r="S88" s="2"/>
      <c r="T88" s="2"/>
    </row>
    <row r="89" spans="1:20" ht="15">
      <c r="A89" s="71" t="s">
        <v>30</v>
      </c>
      <c r="B89" s="24">
        <v>17701</v>
      </c>
      <c r="C89" s="24">
        <v>21917</v>
      </c>
      <c r="D89" s="32">
        <f t="shared" si="3"/>
        <v>-0.19236209335219237</v>
      </c>
      <c r="E89" s="24">
        <v>71280</v>
      </c>
      <c r="F89" s="24">
        <v>74790</v>
      </c>
      <c r="G89" s="19">
        <f t="shared" si="4"/>
        <v>-0.04693140794223827</v>
      </c>
      <c r="H89" s="67" t="s">
        <v>186</v>
      </c>
      <c r="J89" s="2"/>
      <c r="N89" s="4"/>
      <c r="Q89" s="2"/>
      <c r="R89" s="2"/>
      <c r="S89" s="2"/>
      <c r="T89" s="2"/>
    </row>
    <row r="90" spans="1:20" ht="15">
      <c r="A90" s="71" t="s">
        <v>35</v>
      </c>
      <c r="B90" s="24">
        <v>6782</v>
      </c>
      <c r="C90" s="24">
        <v>4134</v>
      </c>
      <c r="D90" s="32">
        <f t="shared" si="3"/>
        <v>0.6405418480890179</v>
      </c>
      <c r="E90" s="24">
        <v>22060</v>
      </c>
      <c r="F90" s="24">
        <v>17932</v>
      </c>
      <c r="G90" s="19">
        <f t="shared" si="4"/>
        <v>0.2302029890698193</v>
      </c>
      <c r="H90" s="67" t="s">
        <v>199</v>
      </c>
      <c r="J90" s="2"/>
      <c r="N90" s="4"/>
      <c r="Q90" s="2"/>
      <c r="R90" s="2"/>
      <c r="S90" s="2"/>
      <c r="T90" s="2"/>
    </row>
    <row r="91" spans="1:20" ht="15">
      <c r="A91" s="71" t="s">
        <v>27</v>
      </c>
      <c r="B91" s="24">
        <v>15793</v>
      </c>
      <c r="C91" s="24">
        <v>15016</v>
      </c>
      <c r="D91" s="32">
        <f t="shared" si="3"/>
        <v>0.05174480554075653</v>
      </c>
      <c r="E91" s="24">
        <v>75549</v>
      </c>
      <c r="F91" s="24">
        <v>58545</v>
      </c>
      <c r="G91" s="19">
        <f t="shared" si="4"/>
        <v>0.29044324878298744</v>
      </c>
      <c r="H91" s="67" t="s">
        <v>190</v>
      </c>
      <c r="J91" s="2"/>
      <c r="N91" s="4"/>
      <c r="Q91" s="2"/>
      <c r="R91" s="2"/>
      <c r="S91" s="2"/>
      <c r="T91" s="2"/>
    </row>
    <row r="92" spans="1:20" ht="15">
      <c r="A92" s="71" t="s">
        <v>43</v>
      </c>
      <c r="B92" s="24">
        <v>18699</v>
      </c>
      <c r="C92" s="24">
        <v>20208</v>
      </c>
      <c r="D92" s="32">
        <f t="shared" si="3"/>
        <v>-0.07467339667458432</v>
      </c>
      <c r="E92" s="24">
        <v>44088</v>
      </c>
      <c r="F92" s="24">
        <v>49771</v>
      </c>
      <c r="G92" s="19">
        <f t="shared" si="4"/>
        <v>-0.11418295794739909</v>
      </c>
      <c r="H92" s="68" t="s">
        <v>192</v>
      </c>
      <c r="J92" s="2"/>
      <c r="N92" s="4"/>
      <c r="Q92" s="2"/>
      <c r="R92" s="2"/>
      <c r="S92" s="2"/>
      <c r="T92" s="2"/>
    </row>
    <row r="93" spans="1:20" ht="15">
      <c r="A93" s="71" t="s">
        <v>38</v>
      </c>
      <c r="B93" s="24">
        <v>7735</v>
      </c>
      <c r="C93" s="24">
        <v>7343</v>
      </c>
      <c r="D93" s="32">
        <f t="shared" si="3"/>
        <v>0.05338417540514776</v>
      </c>
      <c r="E93" s="24">
        <v>20888</v>
      </c>
      <c r="F93" s="24">
        <v>22766</v>
      </c>
      <c r="G93" s="19">
        <f t="shared" si="4"/>
        <v>-0.08249143459544936</v>
      </c>
      <c r="H93" s="67" t="s">
        <v>196</v>
      </c>
      <c r="J93" s="2"/>
      <c r="N93" s="4"/>
      <c r="Q93" s="2"/>
      <c r="R93" s="2"/>
      <c r="S93" s="2"/>
      <c r="T93" s="2"/>
    </row>
    <row r="94" spans="1:20" ht="15">
      <c r="A94" s="71" t="s">
        <v>41</v>
      </c>
      <c r="B94" s="24">
        <v>32310</v>
      </c>
      <c r="C94" s="24">
        <v>34647</v>
      </c>
      <c r="D94" s="32">
        <f t="shared" si="3"/>
        <v>-0.06745172742228764</v>
      </c>
      <c r="E94" s="24">
        <v>92262</v>
      </c>
      <c r="F94" s="24">
        <v>97032</v>
      </c>
      <c r="G94" s="19">
        <f t="shared" si="4"/>
        <v>-0.04915904031659658</v>
      </c>
      <c r="H94" s="67" t="s">
        <v>184</v>
      </c>
      <c r="J94" s="2"/>
      <c r="N94" s="4"/>
      <c r="Q94" s="2"/>
      <c r="R94" s="2"/>
      <c r="S94" s="2"/>
      <c r="T94" s="2"/>
    </row>
    <row r="95" spans="1:20" ht="15">
      <c r="A95" s="71" t="s">
        <v>37</v>
      </c>
      <c r="B95" s="24">
        <v>59086</v>
      </c>
      <c r="C95" s="24">
        <v>59260</v>
      </c>
      <c r="D95" s="32">
        <f t="shared" si="3"/>
        <v>-0.0029362132973337835</v>
      </c>
      <c r="E95" s="24">
        <v>167884</v>
      </c>
      <c r="F95" s="24">
        <v>148503</v>
      </c>
      <c r="G95" s="19">
        <f t="shared" si="4"/>
        <v>0.13050914796334082</v>
      </c>
      <c r="H95" s="67" t="s">
        <v>185</v>
      </c>
      <c r="J95" s="2"/>
      <c r="N95" s="4"/>
      <c r="Q95" s="2"/>
      <c r="R95" s="2"/>
      <c r="S95" s="2"/>
      <c r="T95" s="2"/>
    </row>
    <row r="96" spans="1:20" ht="15">
      <c r="A96" s="71" t="s">
        <v>44</v>
      </c>
      <c r="B96" s="24">
        <v>22348</v>
      </c>
      <c r="C96" s="24">
        <v>20432</v>
      </c>
      <c r="D96" s="32">
        <f t="shared" si="3"/>
        <v>0.0937744714173845</v>
      </c>
      <c r="E96" s="24">
        <v>123306</v>
      </c>
      <c r="F96" s="24">
        <v>120401</v>
      </c>
      <c r="G96" s="19">
        <f t="shared" si="4"/>
        <v>0.02412770658051013</v>
      </c>
      <c r="H96" s="67" t="s">
        <v>187</v>
      </c>
      <c r="J96" s="2"/>
      <c r="N96" s="4"/>
      <c r="Q96" s="2"/>
      <c r="R96" s="2"/>
      <c r="S96" s="2"/>
      <c r="T96" s="2"/>
    </row>
    <row r="97" spans="1:20" ht="15">
      <c r="A97" s="71" t="s">
        <v>28</v>
      </c>
      <c r="B97" s="24">
        <v>23739</v>
      </c>
      <c r="C97" s="24">
        <v>28395</v>
      </c>
      <c r="D97" s="32">
        <f t="shared" si="3"/>
        <v>-0.16397253037506604</v>
      </c>
      <c r="E97" s="24">
        <v>75549</v>
      </c>
      <c r="F97" s="24">
        <v>95940</v>
      </c>
      <c r="G97" s="19">
        <f t="shared" si="4"/>
        <v>-0.21253908692933082</v>
      </c>
      <c r="H97" s="67" t="s">
        <v>188</v>
      </c>
      <c r="J97" s="2"/>
      <c r="N97" s="4"/>
      <c r="Q97" s="2"/>
      <c r="R97" s="2"/>
      <c r="S97" s="2"/>
      <c r="T97" s="2"/>
    </row>
    <row r="98" spans="1:20" ht="15">
      <c r="A98" s="71" t="s">
        <v>31</v>
      </c>
      <c r="B98" s="24">
        <v>44524</v>
      </c>
      <c r="C98" s="24">
        <v>44001</v>
      </c>
      <c r="D98" s="32">
        <f t="shared" si="3"/>
        <v>0.011886093497875049</v>
      </c>
      <c r="E98" s="24">
        <v>96167</v>
      </c>
      <c r="F98" s="24">
        <v>107580</v>
      </c>
      <c r="G98" s="19">
        <f t="shared" si="4"/>
        <v>-0.1060884922848113</v>
      </c>
      <c r="H98" s="67" t="s">
        <v>189</v>
      </c>
      <c r="J98" s="2"/>
      <c r="N98" s="4"/>
      <c r="Q98" s="2"/>
      <c r="R98" s="2"/>
      <c r="S98" s="2"/>
      <c r="T98" s="2"/>
    </row>
    <row r="99" spans="1:20" ht="15">
      <c r="A99" s="71" t="s">
        <v>29</v>
      </c>
      <c r="B99" s="24">
        <v>77128</v>
      </c>
      <c r="C99" s="24">
        <v>118691</v>
      </c>
      <c r="D99" s="32">
        <f t="shared" si="3"/>
        <v>-0.35017819379733933</v>
      </c>
      <c r="E99" s="24">
        <v>307855</v>
      </c>
      <c r="F99" s="24">
        <v>437438</v>
      </c>
      <c r="G99" s="19">
        <f t="shared" si="4"/>
        <v>-0.2962316945487132</v>
      </c>
      <c r="H99" s="67" t="s">
        <v>205</v>
      </c>
      <c r="J99" s="2"/>
      <c r="N99" s="4"/>
      <c r="Q99" s="2"/>
      <c r="R99" s="2"/>
      <c r="S99" s="2"/>
      <c r="T99" s="2"/>
    </row>
    <row r="100" spans="1:20" ht="15">
      <c r="A100" s="71" t="s">
        <v>32</v>
      </c>
      <c r="B100" s="24">
        <v>16136</v>
      </c>
      <c r="C100" s="24">
        <v>15405</v>
      </c>
      <c r="D100" s="32">
        <f t="shared" si="3"/>
        <v>0.04745212593313859</v>
      </c>
      <c r="E100" s="24">
        <v>76662</v>
      </c>
      <c r="F100" s="24">
        <v>67906</v>
      </c>
      <c r="G100" s="19">
        <f t="shared" si="4"/>
        <v>0.12894295054928873</v>
      </c>
      <c r="H100" s="67" t="s">
        <v>191</v>
      </c>
      <c r="J100" s="2"/>
      <c r="N100" s="4"/>
      <c r="Q100" s="2"/>
      <c r="R100" s="2"/>
      <c r="S100" s="2"/>
      <c r="T100" s="2"/>
    </row>
    <row r="101" spans="1:20" ht="15">
      <c r="A101" s="71" t="s">
        <v>40</v>
      </c>
      <c r="B101" s="24">
        <v>12388</v>
      </c>
      <c r="C101" s="24">
        <v>13481</v>
      </c>
      <c r="D101" s="32">
        <f t="shared" si="3"/>
        <v>-0.08107707143386989</v>
      </c>
      <c r="E101" s="24">
        <v>68375</v>
      </c>
      <c r="F101" s="24">
        <v>71603</v>
      </c>
      <c r="G101" s="19">
        <f t="shared" si="4"/>
        <v>-0.045081909975839</v>
      </c>
      <c r="H101" s="67" t="s">
        <v>194</v>
      </c>
      <c r="J101" s="2"/>
      <c r="N101" s="4"/>
      <c r="Q101" s="2"/>
      <c r="R101" s="2"/>
      <c r="S101" s="2"/>
      <c r="T101" s="2"/>
    </row>
    <row r="102" spans="1:20" ht="15">
      <c r="A102" s="71" t="s">
        <v>42</v>
      </c>
      <c r="B102" s="24">
        <v>4328</v>
      </c>
      <c r="C102" s="24">
        <v>6485</v>
      </c>
      <c r="D102" s="32">
        <f t="shared" si="3"/>
        <v>-0.3326137239784117</v>
      </c>
      <c r="E102" s="24">
        <v>11694</v>
      </c>
      <c r="F102" s="24">
        <v>14612</v>
      </c>
      <c r="G102" s="19">
        <f t="shared" si="4"/>
        <v>-0.1996988776348207</v>
      </c>
      <c r="H102" s="67" t="s">
        <v>195</v>
      </c>
      <c r="J102" s="2"/>
      <c r="N102" s="4"/>
      <c r="Q102" s="2"/>
      <c r="R102" s="2"/>
      <c r="S102" s="2"/>
      <c r="T102" s="2"/>
    </row>
    <row r="103" spans="1:20" ht="15">
      <c r="A103" s="71" t="s">
        <v>26</v>
      </c>
      <c r="B103" s="24">
        <v>3733</v>
      </c>
      <c r="C103" s="24">
        <v>3585</v>
      </c>
      <c r="D103" s="32">
        <f t="shared" si="3"/>
        <v>0.041283124128312414</v>
      </c>
      <c r="E103" s="24">
        <v>11393</v>
      </c>
      <c r="F103" s="24">
        <v>15524</v>
      </c>
      <c r="G103" s="19">
        <f t="shared" si="4"/>
        <v>-0.26610409688224684</v>
      </c>
      <c r="H103" s="67" t="s">
        <v>198</v>
      </c>
      <c r="J103" s="2"/>
      <c r="N103" s="4"/>
      <c r="Q103" s="2"/>
      <c r="R103" s="2"/>
      <c r="S103" s="2"/>
      <c r="T103" s="2"/>
    </row>
    <row r="104" spans="1:20" ht="15">
      <c r="A104" s="71" t="s">
        <v>34</v>
      </c>
      <c r="B104" s="24">
        <v>7115</v>
      </c>
      <c r="C104" s="24">
        <v>6847</v>
      </c>
      <c r="D104" s="32">
        <f t="shared" si="3"/>
        <v>0.03914122973565065</v>
      </c>
      <c r="E104" s="24">
        <v>38282</v>
      </c>
      <c r="F104" s="24">
        <v>25704</v>
      </c>
      <c r="G104" s="19">
        <f t="shared" si="4"/>
        <v>0.4893401805166511</v>
      </c>
      <c r="H104" s="67" t="s">
        <v>197</v>
      </c>
      <c r="J104" s="2"/>
      <c r="N104" s="4"/>
      <c r="Q104" s="2"/>
      <c r="R104" s="2"/>
      <c r="S104" s="2"/>
      <c r="T104" s="2"/>
    </row>
    <row r="105" spans="1:20" ht="15">
      <c r="A105" s="71" t="s">
        <v>1</v>
      </c>
      <c r="B105" s="24">
        <v>222</v>
      </c>
      <c r="C105" s="24">
        <v>28</v>
      </c>
      <c r="D105" s="32">
        <f t="shared" si="3"/>
        <v>6.928571428571429</v>
      </c>
      <c r="E105" s="24">
        <v>1029</v>
      </c>
      <c r="F105" s="24">
        <v>84</v>
      </c>
      <c r="G105" s="19">
        <f t="shared" si="4"/>
        <v>11.25</v>
      </c>
      <c r="H105" s="67" t="s">
        <v>201</v>
      </c>
      <c r="J105" s="2"/>
      <c r="N105" s="4"/>
      <c r="Q105" s="2"/>
      <c r="R105" s="2"/>
      <c r="S105" s="2"/>
      <c r="T105" s="2"/>
    </row>
    <row r="106" spans="1:20" ht="15">
      <c r="A106" s="71" t="s">
        <v>8</v>
      </c>
      <c r="B106" s="24">
        <v>201</v>
      </c>
      <c r="C106" s="24">
        <v>153</v>
      </c>
      <c r="D106" s="32">
        <f t="shared" si="3"/>
        <v>0.3137254901960784</v>
      </c>
      <c r="E106" s="24">
        <v>529</v>
      </c>
      <c r="F106" s="24">
        <v>266</v>
      </c>
      <c r="G106" s="19">
        <f t="shared" si="4"/>
        <v>0.9887218045112782</v>
      </c>
      <c r="H106" s="67" t="s">
        <v>202</v>
      </c>
      <c r="J106" s="2"/>
      <c r="N106" s="4"/>
      <c r="Q106" s="2"/>
      <c r="R106" s="2"/>
      <c r="S106" s="2"/>
      <c r="T106" s="2"/>
    </row>
    <row r="107" spans="1:20" ht="15">
      <c r="A107" s="71" t="s">
        <v>33</v>
      </c>
      <c r="B107" s="24">
        <v>94</v>
      </c>
      <c r="C107" s="24">
        <v>105</v>
      </c>
      <c r="D107" s="32">
        <f t="shared" si="3"/>
        <v>-0.10476190476190476</v>
      </c>
      <c r="E107" s="24">
        <v>316</v>
      </c>
      <c r="F107" s="24">
        <v>211</v>
      </c>
      <c r="G107" s="19">
        <f t="shared" si="4"/>
        <v>0.4976303317535545</v>
      </c>
      <c r="H107" s="67" t="s">
        <v>200</v>
      </c>
      <c r="I107" s="9"/>
      <c r="J107" s="2"/>
      <c r="N107" s="4"/>
      <c r="Q107" s="2"/>
      <c r="R107" s="2"/>
      <c r="S107" s="2"/>
      <c r="T107" s="2"/>
    </row>
    <row r="108" spans="1:20" ht="15.75" thickBot="1">
      <c r="A108" s="71" t="s">
        <v>36</v>
      </c>
      <c r="B108" s="24">
        <v>17098</v>
      </c>
      <c r="C108" s="24">
        <v>5140</v>
      </c>
      <c r="D108" s="32">
        <f t="shared" si="3"/>
        <v>2.3264591439688718</v>
      </c>
      <c r="E108" s="24">
        <v>39076</v>
      </c>
      <c r="F108" s="24">
        <v>12108</v>
      </c>
      <c r="G108" s="19">
        <f t="shared" si="4"/>
        <v>2.2272877436405683</v>
      </c>
      <c r="H108" s="67" t="s">
        <v>193</v>
      </c>
      <c r="J108" s="2"/>
      <c r="N108" s="4"/>
      <c r="Q108" s="2"/>
      <c r="R108" s="2"/>
      <c r="S108" s="2"/>
      <c r="T108" s="2"/>
    </row>
    <row r="109" spans="1:20" ht="15.75" thickBot="1">
      <c r="A109" s="20" t="s">
        <v>102</v>
      </c>
      <c r="B109" s="40">
        <f>SUM(B88:B108)</f>
        <v>495746</v>
      </c>
      <c r="C109" s="45">
        <f>SUM(C88:C108)</f>
        <v>541393</v>
      </c>
      <c r="D109" s="33">
        <f t="shared" si="3"/>
        <v>-0.08431398263368754</v>
      </c>
      <c r="E109" s="40">
        <f>SUM(E88:E108)</f>
        <v>1669644</v>
      </c>
      <c r="F109" s="40">
        <f>SUM(F88:F108)</f>
        <v>1791775</v>
      </c>
      <c r="G109" s="42">
        <f t="shared" si="4"/>
        <v>-0.06816201811053285</v>
      </c>
      <c r="H109" s="17" t="s">
        <v>203</v>
      </c>
      <c r="J109" s="2"/>
      <c r="N109" s="4"/>
      <c r="Q109" s="2"/>
      <c r="R109" s="2"/>
      <c r="S109" s="2"/>
      <c r="T109" s="2"/>
    </row>
    <row r="110" spans="1:20" ht="15.75" thickBot="1">
      <c r="A110" s="20" t="s">
        <v>206</v>
      </c>
      <c r="B110" s="47">
        <v>583799</v>
      </c>
      <c r="C110" s="47">
        <v>520355</v>
      </c>
      <c r="D110" s="33">
        <f t="shared" si="3"/>
        <v>0.1219244554198576</v>
      </c>
      <c r="E110" s="47">
        <v>1176525</v>
      </c>
      <c r="F110" s="47">
        <v>1067185</v>
      </c>
      <c r="G110" s="42">
        <f t="shared" si="4"/>
        <v>0.10245646256272342</v>
      </c>
      <c r="H110" s="17" t="s">
        <v>204</v>
      </c>
      <c r="J110" s="2"/>
      <c r="N110" s="4"/>
      <c r="Q110" s="2"/>
      <c r="R110" s="2"/>
      <c r="S110" s="2"/>
      <c r="T110" s="2"/>
    </row>
    <row r="111" spans="1:20" ht="15.75" thickBot="1">
      <c r="A111" s="20" t="s">
        <v>209</v>
      </c>
      <c r="B111" s="47">
        <v>1604</v>
      </c>
      <c r="C111" s="47">
        <v>1993</v>
      </c>
      <c r="D111" s="33">
        <f t="shared" si="3"/>
        <v>-0.19518314099347717</v>
      </c>
      <c r="E111" s="47">
        <v>2830</v>
      </c>
      <c r="F111" s="47">
        <v>4060</v>
      </c>
      <c r="G111" s="42">
        <f t="shared" si="4"/>
        <v>-0.30295566502463056</v>
      </c>
      <c r="H111" s="17" t="s">
        <v>210</v>
      </c>
      <c r="J111" s="2"/>
      <c r="N111" s="4"/>
      <c r="Q111" s="2"/>
      <c r="R111" s="2"/>
      <c r="S111" s="2"/>
      <c r="T111" s="2"/>
    </row>
    <row r="112" spans="1:20" ht="27" customHeight="1" thickBot="1">
      <c r="A112" s="48" t="s">
        <v>100</v>
      </c>
      <c r="B112" s="21">
        <f>SUM(B20,B58,B68,B87,B109,B110,B111)</f>
        <v>2592890</v>
      </c>
      <c r="C112" s="21">
        <f>SUM(C111,C110,C109,C87,C68,C58,C20)</f>
        <v>2198296</v>
      </c>
      <c r="D112" s="34">
        <f t="shared" si="3"/>
        <v>0.17949993995349126</v>
      </c>
      <c r="E112" s="21">
        <f>SUM(E20,E58,E68,E87,E109,E110,E111)</f>
        <v>5762432</v>
      </c>
      <c r="F112" s="21">
        <f>SUM(F111,F110,F109,F87,F68,F58,F20)</f>
        <v>5148488</v>
      </c>
      <c r="G112" s="27">
        <f t="shared" si="4"/>
        <v>0.11924743730586533</v>
      </c>
      <c r="H112" s="22" t="s">
        <v>212</v>
      </c>
      <c r="J112" s="2"/>
      <c r="N112" s="4"/>
      <c r="Q112" s="2"/>
      <c r="R112" s="2"/>
      <c r="S112" s="2"/>
      <c r="T112" s="2"/>
    </row>
    <row r="113" spans="1:15" ht="23.25" customHeight="1">
      <c r="A113" s="73" t="s">
        <v>103</v>
      </c>
      <c r="B113" s="26"/>
      <c r="C113" s="13"/>
      <c r="D113" s="13"/>
      <c r="E113" s="13"/>
      <c r="F113" s="13"/>
      <c r="G113" s="13"/>
      <c r="H113" s="69" t="s">
        <v>211</v>
      </c>
      <c r="I113" s="14"/>
      <c r="J113" s="14"/>
      <c r="K113" s="13"/>
      <c r="L113" s="13"/>
      <c r="M113" s="13"/>
      <c r="O113" s="14"/>
    </row>
    <row r="114" spans="1:15" ht="40.5" customHeight="1">
      <c r="A114" s="53"/>
      <c r="B114" s="53"/>
      <c r="C114" s="53"/>
      <c r="D114" s="53"/>
      <c r="E114" s="53"/>
      <c r="F114" s="53"/>
      <c r="G114" s="53"/>
      <c r="H114" s="53"/>
      <c r="I114" s="16"/>
      <c r="J114" s="16"/>
      <c r="K114" s="16"/>
      <c r="L114" s="16"/>
      <c r="M114" s="16"/>
      <c r="N114" s="16"/>
      <c r="O114" s="16"/>
    </row>
    <row r="121" spans="3:7" ht="15">
      <c r="C121" s="11"/>
      <c r="D121" s="11"/>
      <c r="E121" s="11"/>
      <c r="F121" s="11"/>
      <c r="G121" s="11"/>
    </row>
    <row r="122" spans="3:7" ht="15">
      <c r="C122" s="11"/>
      <c r="D122" s="11"/>
      <c r="E122" s="11"/>
      <c r="F122" s="11"/>
      <c r="G122" s="11"/>
    </row>
    <row r="123" spans="3:13" ht="15">
      <c r="C123" s="11"/>
      <c r="D123" s="11"/>
      <c r="E123" s="11"/>
      <c r="F123" s="11"/>
      <c r="G123" s="11"/>
      <c r="K123" s="12"/>
      <c r="L123" s="12"/>
      <c r="M123" s="12"/>
    </row>
    <row r="124" spans="3:7" ht="15">
      <c r="C124" s="11"/>
      <c r="D124" s="11"/>
      <c r="E124" s="11"/>
      <c r="F124" s="11"/>
      <c r="G124" s="11"/>
    </row>
    <row r="125" spans="3:13" ht="15">
      <c r="C125" s="11"/>
      <c r="D125" s="11"/>
      <c r="E125" s="11"/>
      <c r="F125" s="11"/>
      <c r="G125" s="11"/>
      <c r="K125" s="12"/>
      <c r="L125" s="12"/>
      <c r="M125" s="12"/>
    </row>
    <row r="126" spans="1:7" ht="15">
      <c r="A126" s="74"/>
      <c r="B126" s="11"/>
      <c r="C126" s="11"/>
      <c r="D126" s="11"/>
      <c r="E126" s="11"/>
      <c r="F126" s="11"/>
      <c r="G126" s="11"/>
    </row>
    <row r="127" spans="11:13" ht="15">
      <c r="K127" s="12"/>
      <c r="L127" s="12"/>
      <c r="M127" s="12"/>
    </row>
    <row r="128" spans="1:2" ht="15">
      <c r="A128" s="74"/>
      <c r="B128" s="11"/>
    </row>
    <row r="132" spans="1:2" ht="15">
      <c r="A132" s="75"/>
      <c r="B132" s="12"/>
    </row>
  </sheetData>
  <sheetProtection formatCells="0" formatColumns="0" formatRows="0" insertColumns="0" insertRows="0" insertHyperlinks="0" deleteColumns="0" deleteRows="0" sort="0" autoFilter="0" pivotTables="0"/>
  <mergeCells count="11">
    <mergeCell ref="A114:H114"/>
    <mergeCell ref="H3:H4"/>
    <mergeCell ref="E3:G3"/>
    <mergeCell ref="B3:D3"/>
    <mergeCell ref="A3:A4"/>
    <mergeCell ref="O3:O4"/>
    <mergeCell ref="J3:J4"/>
    <mergeCell ref="K3:L3"/>
    <mergeCell ref="M3:N3"/>
    <mergeCell ref="A1:H1"/>
    <mergeCell ref="A2:H2"/>
  </mergeCells>
  <printOptions/>
  <pageMargins left="0.14" right="0.14" top="0.5" bottom="0.29" header="0.28" footer="0.23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lanao</cp:lastModifiedBy>
  <cp:lastPrinted>2009-03-18T08:26:45Z</cp:lastPrinted>
  <dcterms:created xsi:type="dcterms:W3CDTF">2004-03-14T08:04:31Z</dcterms:created>
  <dcterms:modified xsi:type="dcterms:W3CDTF">2009-03-18T08:27:33Z</dcterms:modified>
  <cp:category/>
  <cp:version/>
  <cp:contentType/>
  <cp:contentStatus/>
</cp:coreProperties>
</file>