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32760" windowWidth="7965" windowHeight="906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'Sheet1'!$A$1:$K$16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<sst xmlns="http://schemas.openxmlformats.org/spreadsheetml/2006/main" count="43" uniqueCount="35">
  <si>
    <t>مجموع افريقيا</t>
  </si>
  <si>
    <t>مجموع امريكا</t>
  </si>
  <si>
    <t>مجموع اسيا</t>
  </si>
  <si>
    <t>مجموع اوروبا</t>
  </si>
  <si>
    <t>مجموع العرب</t>
  </si>
  <si>
    <t>الجنسيـــــــــــــــة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</si>
  <si>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</si>
  <si>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</si>
  <si>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</si>
  <si>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</si>
  <si>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</si>
  <si>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</si>
  <si>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</si>
  <si>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</si>
  <si>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</si>
  <si>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Total Africa</t>
  </si>
  <si>
    <t>Total Europe</t>
  </si>
  <si>
    <t>Total Arab</t>
  </si>
  <si>
    <t>Grand Total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</si>
  <si>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</si>
  <si>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</si>
  <si>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</si>
  <si>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</si>
  <si>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</si>
  <si>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</si>
  <si>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</si>
  <si>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</si>
  <si>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</si>
  <si>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</si>
  <si>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مجموع دول الخليج</t>
  </si>
  <si>
    <t>Total Gulf</t>
  </si>
  <si>
    <t>Region</t>
  </si>
  <si>
    <t>نسبة التغير% 10/11  Relative Change%</t>
  </si>
  <si>
    <t>Table 2.2Tourist  Overnight and Same Day Visitors By Region  during  Jan. -Dec -2010 - 2011</t>
  </si>
  <si>
    <t>جدول 2.2 عدد سياح المبيت وزوار اليوم الواحد حسب المنطقة خلال شهر كانون ثاني - كانون اول 2010 - 2011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</si>
</sst>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0.0"/>
    <numFmt numFmtId="179" formatCode="0.0%"/>
    <numFmt numFmtId="180" formatCode="#,##0.0"/>
    <numFmt numFmtId="181" formatCode="[$-409]h:mm:ss\ AM/PM"/>
    <numFmt numFmtId="182" formatCode="[$-409]dddd\,\ mmmm\ dd\,\ yyyy"/>
  </numFmts>
  <fonts count="50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right" readingOrder="2"/>
    </xf>
    <xf numFmtId="179" fontId="10" fillId="33" borderId="13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79" fontId="4" fillId="34" borderId="10" xfId="0" applyNumberFormat="1" applyFont="1" applyFill="1" applyBorder="1" applyAlignment="1" applyProtection="1">
      <alignment horizontal="center"/>
      <protection locked="0"/>
    </xf>
    <xf numFmtId="179" fontId="4" fillId="34" borderId="12" xfId="0" applyNumberFormat="1" applyFont="1" applyFill="1" applyBorder="1" applyAlignment="1" applyProtection="1">
      <alignment horizontal="center"/>
      <protection locked="0"/>
    </xf>
    <xf numFmtId="3" fontId="8" fillId="33" borderId="12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top" wrapText="1"/>
    </xf>
    <xf numFmtId="3" fontId="12" fillId="33" borderId="19" xfId="0" applyNumberFormat="1" applyFont="1" applyFill="1" applyBorder="1" applyAlignment="1">
      <alignment horizontal="center" vertical="top" wrapText="1"/>
    </xf>
    <xf numFmtId="3" fontId="12" fillId="33" borderId="20" xfId="0" applyNumberFormat="1" applyFont="1" applyFill="1" applyBorder="1" applyAlignment="1">
      <alignment horizontal="center" vertical="top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12" fillId="33" borderId="21" xfId="0" applyNumberFormat="1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center" vertical="top" wrapText="1"/>
    </xf>
    <xf numFmtId="3" fontId="12" fillId="33" borderId="22" xfId="0" applyNumberFormat="1" applyFont="1" applyFill="1" applyBorder="1" applyAlignment="1">
      <alignment horizontal="center" vertical="top" wrapText="1"/>
    </xf>
    <xf numFmtId="3" fontId="10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Alignment="1">
      <alignment horizontal="center"/>
    </xf>
    <xf numFmtId="179" fontId="4" fillId="34" borderId="0" xfId="0" applyNumberFormat="1" applyFont="1" applyFill="1" applyBorder="1" applyAlignment="1" applyProtection="1">
      <alignment horizontal="center"/>
      <protection locked="0"/>
    </xf>
    <xf numFmtId="179" fontId="5" fillId="33" borderId="0" xfId="0" applyNumberFormat="1" applyFont="1" applyFill="1" applyBorder="1" applyAlignment="1">
      <alignment horizontal="center"/>
    </xf>
    <xf numFmtId="3" fontId="6" fillId="33" borderId="29" xfId="0" applyNumberFormat="1" applyFont="1" applyFill="1" applyBorder="1" applyAlignment="1" applyProtection="1">
      <alignment horizontal="center"/>
      <protection locked="0"/>
    </xf>
    <xf numFmtId="3" fontId="6" fillId="33" borderId="30" xfId="0" applyNumberFormat="1" applyFont="1" applyFill="1" applyBorder="1" applyAlignment="1" applyProtection="1">
      <alignment horizontal="center"/>
      <protection locked="0"/>
    </xf>
    <xf numFmtId="3" fontId="4" fillId="34" borderId="31" xfId="0" applyNumberFormat="1" applyFont="1" applyFill="1" applyBorder="1" applyAlignment="1" applyProtection="1">
      <alignment horizontal="center"/>
      <protection locked="0"/>
    </xf>
    <xf numFmtId="3" fontId="4" fillId="34" borderId="32" xfId="0" applyNumberFormat="1" applyFont="1" applyFill="1" applyBorder="1" applyAlignment="1" applyProtection="1">
      <alignment horizontal="center"/>
      <protection locked="0"/>
    </xf>
    <xf numFmtId="3" fontId="6" fillId="33" borderId="31" xfId="0" applyNumberFormat="1" applyFont="1" applyFill="1" applyBorder="1" applyAlignment="1" applyProtection="1">
      <alignment horizontal="center"/>
      <protection locked="0"/>
    </xf>
    <xf numFmtId="3" fontId="4" fillId="34" borderId="33" xfId="0" applyNumberFormat="1" applyFont="1" applyFill="1" applyBorder="1" applyAlignment="1" applyProtection="1">
      <alignment horizontal="center"/>
      <protection locked="0"/>
    </xf>
    <xf numFmtId="3" fontId="4" fillId="33" borderId="33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4" xfId="0" applyNumberFormat="1" applyFont="1" applyFill="1" applyBorder="1" applyAlignment="1" applyProtection="1">
      <alignment horizontal="center"/>
      <protection locked="0"/>
    </xf>
    <xf numFmtId="179" fontId="4" fillId="34" borderId="29" xfId="0" applyNumberFormat="1" applyFont="1" applyFill="1" applyBorder="1" applyAlignment="1" applyProtection="1">
      <alignment horizontal="center"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179" fontId="4" fillId="34" borderId="30" xfId="0" applyNumberFormat="1" applyFont="1" applyFill="1" applyBorder="1" applyAlignment="1" applyProtection="1">
      <alignment horizontal="center"/>
      <protection locked="0"/>
    </xf>
    <xf numFmtId="179" fontId="4" fillId="34" borderId="31" xfId="0" applyNumberFormat="1" applyFont="1" applyFill="1" applyBorder="1" applyAlignment="1" applyProtection="1">
      <alignment horizontal="center"/>
      <protection locked="0"/>
    </xf>
    <xf numFmtId="179" fontId="4" fillId="34" borderId="32" xfId="0" applyNumberFormat="1" applyFont="1" applyFill="1" applyBorder="1" applyAlignment="1" applyProtection="1">
      <alignment horizontal="center"/>
      <protection locked="0"/>
    </xf>
    <xf numFmtId="179" fontId="4" fillId="34" borderId="33" xfId="0" applyNumberFormat="1" applyFont="1" applyFill="1" applyBorder="1" applyAlignment="1" applyProtection="1">
      <alignment horizontal="center"/>
      <protection locked="0"/>
    </xf>
    <xf numFmtId="179" fontId="4" fillId="34" borderId="34" xfId="0" applyNumberFormat="1" applyFont="1" applyFill="1" applyBorder="1" applyAlignment="1" applyProtection="1">
      <alignment horizontal="center"/>
      <protection locked="0"/>
    </xf>
    <xf numFmtId="179" fontId="4" fillId="34" borderId="35" xfId="0" applyNumberFormat="1" applyFont="1" applyFill="1" applyBorder="1" applyAlignment="1" applyProtection="1">
      <alignment horizontal="center"/>
      <protection locked="0"/>
    </xf>
    <xf numFmtId="179" fontId="4" fillId="34" borderId="36" xfId="0" applyNumberFormat="1" applyFont="1" applyFill="1" applyBorder="1" applyAlignment="1" applyProtection="1">
      <alignment horizontal="center"/>
      <protection locked="0"/>
    </xf>
    <xf numFmtId="179" fontId="4" fillId="34" borderId="37" xfId="0" applyNumberFormat="1" applyFont="1" applyFill="1" applyBorder="1" applyAlignment="1" applyProtection="1">
      <alignment horizontal="center"/>
      <protection locked="0"/>
    </xf>
    <xf numFmtId="3" fontId="6" fillId="33" borderId="32" xfId="0" applyNumberFormat="1" applyFont="1" applyFill="1" applyBorder="1" applyAlignment="1" applyProtection="1">
      <alignment horizontal="center"/>
      <protection locked="0"/>
    </xf>
    <xf numFmtId="3" fontId="6" fillId="33" borderId="34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center"/>
    </xf>
    <xf numFmtId="3" fontId="4" fillId="34" borderId="3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0" fontId="12" fillId="33" borderId="15" xfId="0" applyFont="1" applyFill="1" applyBorder="1" applyAlignment="1">
      <alignment horizontal="left" vertical="center" textRotation="90"/>
    </xf>
    <xf numFmtId="0" fontId="12" fillId="33" borderId="16" xfId="0" applyFont="1" applyFill="1" applyBorder="1" applyAlignment="1">
      <alignment horizontal="left" vertical="center" textRotation="90"/>
    </xf>
    <xf numFmtId="0" fontId="12" fillId="33" borderId="27" xfId="0" applyFont="1" applyFill="1" applyBorder="1" applyAlignment="1">
      <alignment horizontal="left" vertical="center" textRotation="90"/>
    </xf>
    <xf numFmtId="0" fontId="12" fillId="33" borderId="25" xfId="0" applyFont="1" applyFill="1" applyBorder="1" applyAlignment="1">
      <alignment horizontal="right" vertical="center" textRotation="90"/>
    </xf>
    <xf numFmtId="0" fontId="12" fillId="33" borderId="11" xfId="0" applyFont="1" applyFill="1" applyBorder="1" applyAlignment="1">
      <alignment horizontal="right" vertical="center" textRotation="90"/>
    </xf>
    <xf numFmtId="0" fontId="12" fillId="33" borderId="28" xfId="0" applyFont="1" applyFill="1" applyBorder="1" applyAlignment="1">
      <alignment horizontal="right" vertical="center" textRotation="90"/>
    </xf>
    <xf numFmtId="1" fontId="7" fillId="33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3" fontId="9" fillId="33" borderId="39" xfId="0" applyNumberFormat="1" applyFont="1" applyFill="1" applyBorder="1" applyAlignment="1">
      <alignment horizontal="center" vertical="center" wrapText="1"/>
    </xf>
    <xf numFmtId="3" fontId="9" fillId="33" borderId="40" xfId="0" applyNumberFormat="1" applyFont="1" applyFill="1" applyBorder="1" applyAlignment="1">
      <alignment horizontal="center" vertical="center" wrapText="1"/>
    </xf>
    <xf numFmtId="3" fontId="9" fillId="33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r%20by%20nati%20-1-%2012-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B97">
            <v>571823.6712422457</v>
          </cell>
          <cell r="C97">
            <v>1880171.3601117511</v>
          </cell>
          <cell r="E97">
            <v>455595.4366153746</v>
          </cell>
          <cell r="F97">
            <v>1448153.4378752466</v>
          </cell>
        </row>
        <row r="98">
          <cell r="B98">
            <v>235120.84514204797</v>
          </cell>
          <cell r="C98">
            <v>6361.6475406737</v>
          </cell>
          <cell r="E98">
            <v>286030.61659558874</v>
          </cell>
          <cell r="F98">
            <v>6097.977031751499</v>
          </cell>
        </row>
        <row r="99">
          <cell r="B99">
            <v>55978.035902752235</v>
          </cell>
          <cell r="C99">
            <v>327189.7304719353</v>
          </cell>
          <cell r="E99">
            <v>53673.293115673725</v>
          </cell>
          <cell r="F99">
            <v>272837.49437239254</v>
          </cell>
        </row>
        <row r="100">
          <cell r="B100">
            <v>104167.58456720832</v>
          </cell>
          <cell r="C100">
            <v>85444.16861165117</v>
          </cell>
          <cell r="E100">
            <v>69019.63990834996</v>
          </cell>
          <cell r="F100">
            <v>39618.45871342187</v>
          </cell>
        </row>
        <row r="101">
          <cell r="B101">
            <v>324115.7992319895</v>
          </cell>
          <cell r="C101">
            <v>84266.93659698385</v>
          </cell>
          <cell r="E101">
            <v>348257.2610561524</v>
          </cell>
          <cell r="F101">
            <v>93317.00505255058</v>
          </cell>
        </row>
        <row r="102">
          <cell r="B102">
            <v>42341.58902915732</v>
          </cell>
          <cell r="C102">
            <v>3790.551514987771</v>
          </cell>
          <cell r="E102">
            <v>40392.516252142894</v>
          </cell>
          <cell r="F102">
            <v>1837.0959362710885</v>
          </cell>
        </row>
        <row r="103">
          <cell r="B103">
            <v>19511.418968704173</v>
          </cell>
          <cell r="C103">
            <v>3257.722758712621</v>
          </cell>
          <cell r="E103">
            <v>17843.4817862168</v>
          </cell>
          <cell r="F103">
            <v>2266.005820756254</v>
          </cell>
        </row>
        <row r="104">
          <cell r="B104">
            <v>45897.739114973985</v>
          </cell>
          <cell r="C104">
            <v>2786.8884601879918</v>
          </cell>
          <cell r="E104">
            <v>22167.57235508964</v>
          </cell>
          <cell r="F104">
            <v>1096.4052692096939</v>
          </cell>
        </row>
        <row r="105">
          <cell r="B105">
            <v>4280.397878094446</v>
          </cell>
          <cell r="C105">
            <v>2164.0596976631305</v>
          </cell>
          <cell r="E105">
            <v>3492.1919007003676</v>
          </cell>
          <cell r="F105">
            <v>465.1505235420567</v>
          </cell>
        </row>
        <row r="106">
          <cell r="B106">
            <v>6269.830882887035</v>
          </cell>
          <cell r="C106">
            <v>12183.116928560776</v>
          </cell>
          <cell r="E106">
            <v>7399.834185938902</v>
          </cell>
          <cell r="F106">
            <v>4093.760511030795</v>
          </cell>
        </row>
        <row r="107">
          <cell r="B107">
            <v>4293.341513417989</v>
          </cell>
          <cell r="C107">
            <v>123.45324675324666</v>
          </cell>
          <cell r="E107">
            <v>3337.0176133655013</v>
          </cell>
          <cell r="F107">
            <v>85.68701298701292</v>
          </cell>
        </row>
        <row r="108">
          <cell r="B108">
            <v>231.79999999999998</v>
          </cell>
          <cell r="C108">
            <v>420.2000000000001</v>
          </cell>
          <cell r="E108">
            <v>196.2</v>
          </cell>
          <cell r="F108">
            <v>362.8</v>
          </cell>
        </row>
        <row r="109">
          <cell r="B109">
            <v>10</v>
          </cell>
          <cell r="C109">
            <v>0</v>
          </cell>
          <cell r="E109">
            <v>15.50346915975775</v>
          </cell>
          <cell r="F109">
            <v>0.7704827424001872</v>
          </cell>
        </row>
        <row r="110">
          <cell r="B110">
            <v>25.579039562753266</v>
          </cell>
          <cell r="C110">
            <v>23.17055850798626</v>
          </cell>
          <cell r="E110">
            <v>24.743397006467568</v>
          </cell>
          <cell r="F110">
            <v>19.182136463278102</v>
          </cell>
        </row>
        <row r="111">
          <cell r="B111">
            <v>541400.599640209</v>
          </cell>
          <cell r="C111">
            <v>791279.1725081558</v>
          </cell>
          <cell r="E111">
            <v>516607.619823643</v>
          </cell>
          <cell r="F111">
            <v>557582.3724077333</v>
          </cell>
        </row>
        <row r="112">
          <cell r="B112">
            <v>57766.8012995922</v>
          </cell>
          <cell r="C112">
            <v>84343.25812845893</v>
          </cell>
          <cell r="E112">
            <v>46449.824868784184</v>
          </cell>
          <cell r="F112">
            <v>22970.131607185518</v>
          </cell>
        </row>
        <row r="113">
          <cell r="B113">
            <v>28474.57618960402</v>
          </cell>
          <cell r="C113">
            <v>71746.17876821055</v>
          </cell>
          <cell r="E113">
            <v>19472.51837756019</v>
          </cell>
          <cell r="F113">
            <v>24171.987352195974</v>
          </cell>
        </row>
        <row r="114">
          <cell r="B114">
            <v>22682.492014217794</v>
          </cell>
          <cell r="C114">
            <v>14249.502090227126</v>
          </cell>
          <cell r="E114">
            <v>15893.627402098076</v>
          </cell>
          <cell r="F114">
            <v>2150.9781042997183</v>
          </cell>
        </row>
        <row r="115">
          <cell r="B115">
            <v>15632.694926708775</v>
          </cell>
          <cell r="C115">
            <v>5807.4050818062115</v>
          </cell>
          <cell r="E115">
            <v>12153.845955940971</v>
          </cell>
          <cell r="F115">
            <v>1576.3144664023584</v>
          </cell>
        </row>
        <row r="116">
          <cell r="B116">
            <v>9145.761710191504</v>
          </cell>
          <cell r="C116">
            <v>6579.343698014271</v>
          </cell>
          <cell r="E116">
            <v>7234.2329284069765</v>
          </cell>
          <cell r="F116">
            <v>1892.9137650354542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rightToLeft="1" tabSelected="1" zoomScalePageLayoutView="0" workbookViewId="0" topLeftCell="A1">
      <selection activeCell="O5" sqref="O5"/>
    </sheetView>
  </sheetViews>
  <sheetFormatPr defaultColWidth="12.57421875" defaultRowHeight="12.75"/>
  <cols>
    <col min="1" max="1" width="12.57421875" style="3" customWidth="1"/>
    <col min="2" max="10" width="12.57421875" style="4" customWidth="1"/>
    <col min="11" max="11" width="12.57421875" style="5" customWidth="1"/>
    <col min="12" max="47" width="12.57421875" style="10" customWidth="1"/>
    <col min="48" max="48" width="12.57421875" style="11" customWidth="1"/>
    <col min="49" max="16384" width="12.57421875" style="1" customWidth="1"/>
  </cols>
  <sheetData>
    <row r="1" spans="1:48" s="20" customFormat="1" ht="20.2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</row>
    <row r="2" spans="1:48" s="20" customFormat="1" ht="16.5" thickBot="1">
      <c r="A2" s="99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9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9"/>
    </row>
    <row r="3" spans="1:48" s="37" customFormat="1" ht="36.75" customHeight="1" thickBot="1" thickTop="1">
      <c r="A3" s="104" t="s">
        <v>5</v>
      </c>
      <c r="B3" s="110">
        <v>2010</v>
      </c>
      <c r="C3" s="111"/>
      <c r="D3" s="112"/>
      <c r="E3" s="101">
        <v>2011</v>
      </c>
      <c r="F3" s="102"/>
      <c r="G3" s="103"/>
      <c r="H3" s="113" t="s">
        <v>32</v>
      </c>
      <c r="I3" s="114"/>
      <c r="J3" s="115"/>
      <c r="K3" s="107" t="s">
        <v>31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6"/>
    </row>
    <row r="4" spans="1:48" s="41" customFormat="1" ht="45" customHeight="1" thickTop="1">
      <c r="A4" s="105"/>
      <c r="B4" s="56" t="s">
        <v>7</v>
      </c>
      <c r="C4" s="57" t="s">
        <v>8</v>
      </c>
      <c r="D4" s="58" t="s">
        <v>6</v>
      </c>
      <c r="E4" s="67" t="s">
        <v>10</v>
      </c>
      <c r="F4" s="68" t="s">
        <v>8</v>
      </c>
      <c r="G4" s="69" t="s">
        <v>9</v>
      </c>
      <c r="H4" s="67" t="s">
        <v>10</v>
      </c>
      <c r="I4" s="68" t="s">
        <v>8</v>
      </c>
      <c r="J4" s="69" t="s">
        <v>9</v>
      </c>
      <c r="K4" s="10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4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40"/>
    </row>
    <row r="5" spans="1:48" s="41" customFormat="1" ht="37.5" customHeight="1" thickBot="1">
      <c r="A5" s="106"/>
      <c r="B5" s="59" t="s">
        <v>28</v>
      </c>
      <c r="C5" s="26" t="s">
        <v>13</v>
      </c>
      <c r="D5" s="60" t="s">
        <v>14</v>
      </c>
      <c r="E5" s="61" t="s">
        <v>28</v>
      </c>
      <c r="F5" s="49" t="s">
        <v>11</v>
      </c>
      <c r="G5" s="62" t="s">
        <v>12</v>
      </c>
      <c r="H5" s="59" t="s">
        <v>28</v>
      </c>
      <c r="I5" s="26" t="s">
        <v>11</v>
      </c>
      <c r="J5" s="60" t="s">
        <v>12</v>
      </c>
      <c r="K5" s="109"/>
      <c r="L5" s="15"/>
      <c r="M5" s="15"/>
      <c r="N5" s="12"/>
      <c r="O5" s="13"/>
      <c r="P5" s="13"/>
      <c r="Q5" s="14"/>
      <c r="R5" s="13"/>
      <c r="S5" s="13"/>
      <c r="T5" s="14"/>
      <c r="U5" s="13"/>
      <c r="V5" s="13"/>
      <c r="W5" s="14"/>
      <c r="X5" s="13"/>
      <c r="Y5" s="34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40"/>
    </row>
    <row r="6" spans="1:48" s="46" customFormat="1" ht="23.25" customHeight="1">
      <c r="A6" s="52" t="s">
        <v>0</v>
      </c>
      <c r="B6" s="75">
        <v>15140.30845142992</v>
      </c>
      <c r="C6" s="50">
        <v>787.4427600386475</v>
      </c>
      <c r="D6" s="76">
        <f aca="true" t="shared" si="0" ref="D6:D13">SUM(B6:C6)</f>
        <v>15927.751211468569</v>
      </c>
      <c r="E6" s="75">
        <v>17637.38665558568</v>
      </c>
      <c r="F6" s="50">
        <v>905.0848412510428</v>
      </c>
      <c r="G6" s="76">
        <f>SUM(E6:F6)</f>
        <v>18542.471496836723</v>
      </c>
      <c r="H6" s="84">
        <f>(E6-B6)/B6</f>
        <v>0.1649291500345836</v>
      </c>
      <c r="I6" s="85">
        <f>(F6-C6)/C6</f>
        <v>0.14939762885955218</v>
      </c>
      <c r="J6" s="86">
        <f>(G6-D6)/D6</f>
        <v>0.16416129625916423</v>
      </c>
      <c r="K6" s="63" t="s">
        <v>15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5"/>
    </row>
    <row r="7" spans="1:48" s="46" customFormat="1" ht="23.25" customHeight="1">
      <c r="A7" s="53" t="s">
        <v>1</v>
      </c>
      <c r="B7" s="77">
        <v>215120.1911387704</v>
      </c>
      <c r="C7" s="2">
        <v>35125.540278702516</v>
      </c>
      <c r="D7" s="94">
        <f t="shared" si="0"/>
        <v>250245.7314174729</v>
      </c>
      <c r="E7" s="77">
        <v>189281.6250313974</v>
      </c>
      <c r="F7" s="2">
        <v>27608.71285718739</v>
      </c>
      <c r="G7" s="78">
        <f aca="true" t="shared" si="1" ref="G7:G12">SUM(E7:F7)</f>
        <v>216890.33788858476</v>
      </c>
      <c r="H7" s="87">
        <f aca="true" t="shared" si="2" ref="H7:H12">(E7-B7)/B7</f>
        <v>-0.12011223107692849</v>
      </c>
      <c r="I7" s="47">
        <f aca="true" t="shared" si="3" ref="I7:I13">(F7-C7)/C7</f>
        <v>-0.21399891252556089</v>
      </c>
      <c r="J7" s="88">
        <f aca="true" t="shared" si="4" ref="J7:J13">(G7-D7)/D7</f>
        <v>-0.133290559403161</v>
      </c>
      <c r="K7" s="17" t="s">
        <v>25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5"/>
    </row>
    <row r="8" spans="1:48" s="46" customFormat="1" ht="23.25" customHeight="1">
      <c r="A8" s="54" t="s">
        <v>2</v>
      </c>
      <c r="B8" s="79">
        <v>214224.72055021778</v>
      </c>
      <c r="C8" s="21">
        <v>60499.56450283548</v>
      </c>
      <c r="D8" s="94">
        <f t="shared" si="0"/>
        <v>274724.2850530533</v>
      </c>
      <c r="E8" s="79">
        <v>231225.87313912864</v>
      </c>
      <c r="F8" s="21">
        <v>52786.47858224877</v>
      </c>
      <c r="G8" s="78">
        <f t="shared" si="1"/>
        <v>284012.3517213774</v>
      </c>
      <c r="H8" s="87">
        <f t="shared" si="2"/>
        <v>0.07936130127860529</v>
      </c>
      <c r="I8" s="47">
        <f t="shared" si="3"/>
        <v>-0.12748994119164633</v>
      </c>
      <c r="J8" s="88">
        <f t="shared" si="4"/>
        <v>0.0338086844653375</v>
      </c>
      <c r="K8" s="33" t="s">
        <v>24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/>
    </row>
    <row r="9" spans="1:48" s="46" customFormat="1" ht="23.25" customHeight="1">
      <c r="A9" s="54" t="s">
        <v>3</v>
      </c>
      <c r="B9" s="77">
        <v>744992.1881533321</v>
      </c>
      <c r="C9" s="77">
        <v>372022.70189091074</v>
      </c>
      <c r="D9" s="94">
        <f>SUM(B9:C9)</f>
        <v>1117014.8900442428</v>
      </c>
      <c r="E9" s="77">
        <v>626888.4406577804</v>
      </c>
      <c r="F9" s="2">
        <v>270498.1247214143</v>
      </c>
      <c r="G9" s="78">
        <f t="shared" si="1"/>
        <v>897386.5653791947</v>
      </c>
      <c r="H9" s="87">
        <f t="shared" si="2"/>
        <v>-0.15853018242822695</v>
      </c>
      <c r="I9" s="47">
        <f t="shared" si="3"/>
        <v>-0.27289887593813233</v>
      </c>
      <c r="J9" s="88">
        <f t="shared" si="4"/>
        <v>-0.19662076720960192</v>
      </c>
      <c r="K9" s="33" t="s">
        <v>16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</row>
    <row r="10" spans="1:48" s="46" customFormat="1" ht="23.25" customHeight="1">
      <c r="A10" s="54" t="s">
        <v>4</v>
      </c>
      <c r="B10" s="79">
        <f>SUM('[1]Sheet1'!$B$97:$B$110)</f>
        <v>1414067.6325130411</v>
      </c>
      <c r="C10" s="79">
        <f>SUM('[1]Sheet1'!$C$97:$C$110)</f>
        <v>2408183.006498369</v>
      </c>
      <c r="D10" s="94">
        <f t="shared" si="0"/>
        <v>3822250.63901141</v>
      </c>
      <c r="E10" s="79">
        <f>SUM('[1]Sheet1'!$E$97:$E$110)</f>
        <v>1307445.3082507597</v>
      </c>
      <c r="F10" s="21">
        <f>SUM('[1]Sheet1'!$F$97:$F$110)</f>
        <v>1870251.2307383658</v>
      </c>
      <c r="G10" s="78">
        <f>SUM(E10:F10)</f>
        <v>3177696.5389891258</v>
      </c>
      <c r="H10" s="87">
        <f t="shared" si="2"/>
        <v>-0.07540114900501274</v>
      </c>
      <c r="I10" s="47">
        <f t="shared" si="3"/>
        <v>-0.2233766181010411</v>
      </c>
      <c r="J10" s="88">
        <f t="shared" si="4"/>
        <v>-0.16863208640577068</v>
      </c>
      <c r="K10" s="33" t="s">
        <v>17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</row>
    <row r="11" spans="1:48" s="46" customFormat="1" ht="23.25" customHeight="1">
      <c r="A11" s="54" t="s">
        <v>29</v>
      </c>
      <c r="B11" s="79">
        <f>SUM('[1]Sheet1'!$B$111:$B$116)</f>
        <v>675102.9257805233</v>
      </c>
      <c r="C11" s="79">
        <f>SUM('[1]Sheet1'!$C$111:$C$116)</f>
        <v>974004.860274873</v>
      </c>
      <c r="D11" s="94">
        <f t="shared" si="0"/>
        <v>1649107.7860553963</v>
      </c>
      <c r="E11" s="79">
        <f>SUM('[1]Sheet1'!$E$111:$E$116)</f>
        <v>617811.6693564334</v>
      </c>
      <c r="F11" s="21">
        <f>SUM('[1]Sheet1'!$F$111:$F$116)</f>
        <v>610344.6977028524</v>
      </c>
      <c r="G11" s="78">
        <f t="shared" si="1"/>
        <v>1228156.3670592858</v>
      </c>
      <c r="H11" s="87">
        <f t="shared" si="2"/>
        <v>-0.08486299530971865</v>
      </c>
      <c r="I11" s="47">
        <f t="shared" si="3"/>
        <v>-0.3733658602785538</v>
      </c>
      <c r="J11" s="88">
        <f t="shared" si="4"/>
        <v>-0.2552601003740395</v>
      </c>
      <c r="K11" s="33" t="s">
        <v>30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5"/>
    </row>
    <row r="12" spans="1:48" s="46" customFormat="1" ht="35.25" customHeight="1" thickBot="1">
      <c r="A12" s="65" t="s">
        <v>26</v>
      </c>
      <c r="B12" s="80">
        <v>928757.5668295537</v>
      </c>
      <c r="C12" s="24">
        <v>20355.75874784764</v>
      </c>
      <c r="D12" s="95">
        <f t="shared" si="0"/>
        <v>949113.3255774013</v>
      </c>
      <c r="E12" s="80">
        <v>969360.5729542618</v>
      </c>
      <c r="F12" s="24">
        <v>20393.063306055352</v>
      </c>
      <c r="G12" s="97">
        <f t="shared" si="1"/>
        <v>989753.6362603172</v>
      </c>
      <c r="H12" s="89">
        <f t="shared" si="2"/>
        <v>0.04371755081717638</v>
      </c>
      <c r="I12" s="48">
        <f t="shared" si="3"/>
        <v>0.0018326292166168795</v>
      </c>
      <c r="J12" s="90">
        <f t="shared" si="4"/>
        <v>0.0428192393760692</v>
      </c>
      <c r="K12" s="66" t="s">
        <v>27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5"/>
    </row>
    <row r="13" spans="1:14" ht="38.25" customHeight="1" thickBot="1">
      <c r="A13" s="55" t="s">
        <v>23</v>
      </c>
      <c r="B13" s="81">
        <f>SUM(B6:B12)</f>
        <v>4207405.533416868</v>
      </c>
      <c r="C13" s="81">
        <f>SUM(C6:C12)</f>
        <v>3870978.8749535773</v>
      </c>
      <c r="D13" s="83">
        <f t="shared" si="0"/>
        <v>8078384.4083704455</v>
      </c>
      <c r="E13" s="81">
        <f>SUM(E6:E12)</f>
        <v>3959650.876045347</v>
      </c>
      <c r="F13" s="81">
        <f>SUM(F6:F12)</f>
        <v>2852787.392749375</v>
      </c>
      <c r="G13" s="82">
        <f>SUM(E13:F13)</f>
        <v>6812438.268794723</v>
      </c>
      <c r="H13" s="91">
        <f>(E13-B13)/B13</f>
        <v>-0.05888537613114689</v>
      </c>
      <c r="I13" s="92">
        <f t="shared" si="3"/>
        <v>-0.2630320430814577</v>
      </c>
      <c r="J13" s="93">
        <f t="shared" si="4"/>
        <v>-0.15670783606979735</v>
      </c>
      <c r="K13" s="64" t="s">
        <v>18</v>
      </c>
      <c r="L13" s="27"/>
      <c r="M13" s="27"/>
      <c r="N13" s="27"/>
    </row>
    <row r="14" spans="1:14" s="27" customFormat="1" ht="14.25" customHeight="1">
      <c r="A14" s="30" t="s">
        <v>21</v>
      </c>
      <c r="B14" s="51"/>
      <c r="C14" s="51"/>
      <c r="D14" s="70"/>
      <c r="E14" s="51"/>
      <c r="F14" s="51"/>
      <c r="G14" s="32"/>
      <c r="H14" s="71"/>
      <c r="I14" s="71"/>
      <c r="J14" s="71"/>
      <c r="K14" s="31" t="s">
        <v>22</v>
      </c>
      <c r="L14" s="1"/>
      <c r="M14" s="1"/>
      <c r="N14" s="1"/>
    </row>
    <row r="15" spans="1:48" ht="12" customHeight="1">
      <c r="A15" s="7" t="s">
        <v>19</v>
      </c>
      <c r="B15" s="28"/>
      <c r="C15" s="28"/>
      <c r="D15" s="42"/>
      <c r="E15" s="96"/>
      <c r="F15" s="96"/>
      <c r="G15" s="25"/>
      <c r="H15" s="28"/>
      <c r="I15" s="28"/>
      <c r="J15" s="28"/>
      <c r="K15" s="29" t="s">
        <v>20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11" ht="15.75">
      <c r="A16" s="22"/>
      <c r="B16" s="8"/>
      <c r="C16" s="8"/>
      <c r="D16" s="8"/>
      <c r="E16" s="8"/>
      <c r="F16" s="8"/>
      <c r="G16" s="1"/>
      <c r="H16" s="23"/>
      <c r="I16" s="23"/>
      <c r="J16" s="23"/>
      <c r="K16" s="18"/>
    </row>
    <row r="17" ht="12.75">
      <c r="D17" s="43"/>
    </row>
    <row r="18" spans="2:10" ht="12.75">
      <c r="B18" s="43"/>
      <c r="C18" s="43"/>
      <c r="D18" s="43"/>
      <c r="E18" s="43"/>
      <c r="F18" s="43"/>
      <c r="G18" s="43"/>
      <c r="H18" s="73"/>
      <c r="I18" s="73"/>
      <c r="J18" s="73"/>
    </row>
    <row r="19" spans="8:10" ht="12.75">
      <c r="H19" s="73"/>
      <c r="I19" s="73"/>
      <c r="J19" s="73"/>
    </row>
    <row r="20" spans="2:10" ht="12.75">
      <c r="B20" s="43"/>
      <c r="C20" s="43"/>
      <c r="D20" s="43"/>
      <c r="E20" s="43"/>
      <c r="F20" s="43"/>
      <c r="G20" s="43"/>
      <c r="H20" s="73"/>
      <c r="I20" s="73"/>
      <c r="J20" s="73"/>
    </row>
    <row r="21" spans="8:10" ht="12.75">
      <c r="H21" s="73"/>
      <c r="I21" s="73"/>
      <c r="J21" s="73"/>
    </row>
    <row r="22" spans="8:10" ht="12.75">
      <c r="H22" s="73"/>
      <c r="I22" s="73"/>
      <c r="J22" s="73"/>
    </row>
    <row r="23" spans="8:10" ht="12.75">
      <c r="H23" s="73"/>
      <c r="I23" s="73"/>
      <c r="J23" s="73"/>
    </row>
    <row r="24" spans="8:10" ht="12.75">
      <c r="H24" s="73"/>
      <c r="I24" s="73"/>
      <c r="J24" s="73"/>
    </row>
    <row r="25" spans="8:10" ht="12.75">
      <c r="H25" s="73"/>
      <c r="I25" s="73"/>
      <c r="J25" s="73"/>
    </row>
    <row r="26" spans="8:10" ht="12.75">
      <c r="H26" s="28"/>
      <c r="I26" s="28"/>
      <c r="J26" s="28"/>
    </row>
    <row r="27" spans="8:10" ht="12.75">
      <c r="H27" s="74"/>
      <c r="I27" s="74"/>
      <c r="J27" s="74"/>
    </row>
    <row r="28" spans="8:10" ht="12.75">
      <c r="H28" s="72"/>
      <c r="I28" s="72"/>
      <c r="J28" s="72"/>
    </row>
    <row r="29" spans="8:10" ht="12.75">
      <c r="H29" s="72"/>
      <c r="I29" s="72"/>
      <c r="J29" s="72"/>
    </row>
    <row r="30" spans="8:10" ht="12.75">
      <c r="H30" s="72"/>
      <c r="I30" s="72"/>
      <c r="J30" s="72"/>
    </row>
    <row r="31" spans="8:10" ht="12.75">
      <c r="H31" s="72"/>
      <c r="I31" s="72"/>
      <c r="J31" s="72"/>
    </row>
    <row r="32" spans="8:10" ht="12.75">
      <c r="H32" s="72"/>
      <c r="I32" s="72"/>
      <c r="J32" s="72"/>
    </row>
    <row r="33" spans="8:10" ht="12.75">
      <c r="H33" s="72"/>
      <c r="I33" s="72"/>
      <c r="J33" s="72"/>
    </row>
    <row r="34" spans="8:10" ht="12.75">
      <c r="H34" s="72"/>
      <c r="I34" s="72"/>
      <c r="J34" s="72"/>
    </row>
    <row r="35" spans="8:10" ht="12.75">
      <c r="H35" s="72"/>
      <c r="I35" s="72"/>
      <c r="J35" s="72"/>
    </row>
    <row r="36" spans="1:11" ht="12.75">
      <c r="A36" s="7"/>
      <c r="B36" s="6"/>
      <c r="C36" s="6"/>
      <c r="D36" s="8"/>
      <c r="E36" s="6"/>
      <c r="F36" s="6"/>
      <c r="G36" s="8"/>
      <c r="H36" s="6"/>
      <c r="I36" s="6"/>
      <c r="J36" s="6"/>
      <c r="K36" s="9"/>
    </row>
    <row r="37" spans="1:11" ht="12.75">
      <c r="A37" s="7"/>
      <c r="B37" s="6"/>
      <c r="C37" s="6"/>
      <c r="D37" s="8"/>
      <c r="E37" s="6"/>
      <c r="F37" s="6"/>
      <c r="G37" s="8"/>
      <c r="H37" s="6"/>
      <c r="I37" s="6"/>
      <c r="J37" s="6"/>
      <c r="K37" s="9"/>
    </row>
    <row r="38" spans="1:11" ht="12.75">
      <c r="A38" s="7"/>
      <c r="B38" s="6"/>
      <c r="C38" s="6"/>
      <c r="D38" s="8"/>
      <c r="E38" s="6"/>
      <c r="F38" s="6"/>
      <c r="G38" s="8"/>
      <c r="H38" s="6"/>
      <c r="I38" s="6"/>
      <c r="J38" s="6"/>
      <c r="K38" s="9"/>
    </row>
    <row r="39" spans="1:11" ht="12.75">
      <c r="A39" s="7"/>
      <c r="B39" s="6"/>
      <c r="C39" s="6"/>
      <c r="D39" s="8"/>
      <c r="E39" s="6"/>
      <c r="F39" s="6"/>
      <c r="G39" s="8"/>
      <c r="H39" s="6"/>
      <c r="I39" s="6"/>
      <c r="J39" s="6"/>
      <c r="K39" s="9"/>
    </row>
    <row r="40" spans="1:11" ht="12.75">
      <c r="A40" s="7"/>
      <c r="B40" s="6"/>
      <c r="C40" s="6"/>
      <c r="D40" s="8"/>
      <c r="E40" s="6"/>
      <c r="F40" s="6"/>
      <c r="G40" s="8"/>
      <c r="H40" s="6"/>
      <c r="I40" s="6"/>
      <c r="J40" s="6"/>
      <c r="K40" s="9"/>
    </row>
    <row r="41" spans="1:11" ht="12.75">
      <c r="A41" s="7"/>
      <c r="B41" s="6"/>
      <c r="C41" s="6"/>
      <c r="D41" s="8"/>
      <c r="E41" s="6"/>
      <c r="F41" s="6"/>
      <c r="G41" s="8"/>
      <c r="H41" s="6"/>
      <c r="I41" s="6"/>
      <c r="J41" s="6"/>
      <c r="K41" s="9"/>
    </row>
    <row r="42" spans="1:11" ht="12.75">
      <c r="A42" s="7"/>
      <c r="B42" s="6"/>
      <c r="C42" s="6"/>
      <c r="D42" s="8"/>
      <c r="E42" s="6"/>
      <c r="F42" s="6"/>
      <c r="G42" s="8"/>
      <c r="H42" s="6"/>
      <c r="I42" s="6"/>
      <c r="J42" s="6"/>
      <c r="K42" s="9"/>
    </row>
    <row r="43" spans="1:11" ht="12.75">
      <c r="A43" s="7"/>
      <c r="B43" s="6"/>
      <c r="C43" s="6"/>
      <c r="D43" s="8"/>
      <c r="E43" s="6"/>
      <c r="F43" s="6"/>
      <c r="G43" s="8"/>
      <c r="H43" s="6"/>
      <c r="I43" s="6"/>
      <c r="J43" s="6"/>
      <c r="K43" s="9"/>
    </row>
    <row r="44" spans="1:11" ht="12.75">
      <c r="A44" s="7"/>
      <c r="B44" s="6"/>
      <c r="C44" s="6"/>
      <c r="D44" s="8"/>
      <c r="E44" s="6"/>
      <c r="F44" s="6"/>
      <c r="G44" s="8"/>
      <c r="H44" s="6"/>
      <c r="I44" s="6"/>
      <c r="J44" s="6"/>
      <c r="K44" s="9"/>
    </row>
    <row r="45" spans="1:11" ht="12.75">
      <c r="A45" s="7"/>
      <c r="B45" s="6"/>
      <c r="C45" s="6"/>
      <c r="D45" s="8"/>
      <c r="E45" s="6"/>
      <c r="F45" s="6"/>
      <c r="G45" s="8"/>
      <c r="H45" s="6"/>
      <c r="I45" s="6"/>
      <c r="J45" s="6"/>
      <c r="K45" s="9"/>
    </row>
  </sheetData>
  <sheetProtection/>
  <mergeCells count="7">
    <mergeCell ref="A1:K1"/>
    <mergeCell ref="A2:K2"/>
    <mergeCell ref="E3:G3"/>
    <mergeCell ref="A3:A5"/>
    <mergeCell ref="K3:K5"/>
    <mergeCell ref="B3:D3"/>
    <mergeCell ref="H3:J3"/>
  </mergeCells>
  <printOptions/>
  <pageMargins left="0.26" right="0.23" top="0.79" bottom="0.89" header="0.3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Israa Al Fraihat</cp:lastModifiedBy>
  <cp:lastPrinted>2009-12-07T11:11:54Z</cp:lastPrinted>
  <dcterms:created xsi:type="dcterms:W3CDTF">1996-10-14T23:33:28Z</dcterms:created>
  <dcterms:modified xsi:type="dcterms:W3CDTF">2021-08-11T09:42:14Z</dcterms:modified>
  <cp:category/>
  <cp:version/>
  <cp:contentType/>
  <cp:contentStatus/>
</cp:coreProperties>
</file>