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070" yWindow="210" windowWidth="14700" windowHeight="11055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D111" i="1" l="1"/>
  <c r="C111" i="1"/>
  <c r="D109" i="1"/>
  <c r="C109" i="1"/>
  <c r="C87" i="1"/>
  <c r="D87" i="1"/>
  <c r="C68" i="1"/>
  <c r="D68" i="1"/>
  <c r="E68" i="1"/>
  <c r="C58" i="1"/>
  <c r="D58" i="1"/>
  <c r="C20" i="1"/>
  <c r="D20" i="1"/>
  <c r="E20" i="1"/>
  <c r="E108" i="1"/>
  <c r="E109" i="1"/>
  <c r="E110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9" i="1"/>
  <c r="E60" i="1"/>
  <c r="E61" i="1"/>
  <c r="E62" i="1"/>
  <c r="E63" i="1"/>
  <c r="E64" i="1"/>
  <c r="E65" i="1"/>
  <c r="E66" i="1"/>
  <c r="E67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6" i="1"/>
  <c r="E7" i="1"/>
  <c r="E8" i="1"/>
  <c r="E58" i="1" l="1"/>
  <c r="E111" i="1"/>
  <c r="F87" i="1"/>
  <c r="F68" i="1"/>
  <c r="F109" i="1" l="1"/>
  <c r="H111" i="1" l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E5" i="1"/>
</calcChain>
</file>

<file path=xl/sharedStrings.xml><?xml version="1.0" encoding="utf-8"?>
<sst xmlns="http://schemas.openxmlformats.org/spreadsheetml/2006/main" count="224" uniqueCount="224">
  <si>
    <t xml:space="preserve">Nationality </t>
  </si>
  <si>
    <t>Arrivals    نزلاء</t>
  </si>
  <si>
    <t>Beds    اسرة</t>
  </si>
  <si>
    <t>الجنسية</t>
  </si>
  <si>
    <t>United States</t>
  </si>
  <si>
    <t>الولايات المتحدة</t>
  </si>
  <si>
    <t>Canada</t>
  </si>
  <si>
    <t>كندا</t>
  </si>
  <si>
    <t>Mexico</t>
  </si>
  <si>
    <t>المكسيك</t>
  </si>
  <si>
    <t>Brazil</t>
  </si>
  <si>
    <t>البرازيل</t>
  </si>
  <si>
    <t>Argentina</t>
  </si>
  <si>
    <t>الارجنتين</t>
  </si>
  <si>
    <t>Venezuela</t>
  </si>
  <si>
    <t>فنزويلا</t>
  </si>
  <si>
    <t>EL Salvador</t>
  </si>
  <si>
    <t>السلفادور</t>
  </si>
  <si>
    <t>Chile</t>
  </si>
  <si>
    <t>التشيلي</t>
  </si>
  <si>
    <t>Colombia</t>
  </si>
  <si>
    <t>كولمبيا</t>
  </si>
  <si>
    <t>Guatemala</t>
  </si>
  <si>
    <t>جواتيمالا</t>
  </si>
  <si>
    <t>Panama</t>
  </si>
  <si>
    <t>بنما</t>
  </si>
  <si>
    <t>بوليفيا</t>
  </si>
  <si>
    <t>Honduras</t>
  </si>
  <si>
    <t>هندورس</t>
  </si>
  <si>
    <t>Ecuador</t>
  </si>
  <si>
    <t>اكوادور</t>
  </si>
  <si>
    <t>Other American</t>
  </si>
  <si>
    <t>اخرى امريكية</t>
  </si>
  <si>
    <t>Total American</t>
  </si>
  <si>
    <t>مجموع امريكية</t>
  </si>
  <si>
    <t>United Kingdom</t>
  </si>
  <si>
    <t>بريطانيا</t>
  </si>
  <si>
    <t>France</t>
  </si>
  <si>
    <t>فرنسا</t>
  </si>
  <si>
    <t>Germany</t>
  </si>
  <si>
    <t>المانيا</t>
  </si>
  <si>
    <t>Italy</t>
  </si>
  <si>
    <t>ايطاليا</t>
  </si>
  <si>
    <t>Spain</t>
  </si>
  <si>
    <t>اسبانيا</t>
  </si>
  <si>
    <t>Netherlands</t>
  </si>
  <si>
    <t>هولندا</t>
  </si>
  <si>
    <t>Austria</t>
  </si>
  <si>
    <t>النمسا</t>
  </si>
  <si>
    <t>Belgium</t>
  </si>
  <si>
    <t>بلجيكا</t>
  </si>
  <si>
    <t>Swedan</t>
  </si>
  <si>
    <t>السويد</t>
  </si>
  <si>
    <t>Greece</t>
  </si>
  <si>
    <t>اليونان</t>
  </si>
  <si>
    <t>Ireland</t>
  </si>
  <si>
    <t>ايرلندا</t>
  </si>
  <si>
    <t>Denmark</t>
  </si>
  <si>
    <t>الدنمارك</t>
  </si>
  <si>
    <t>Portugal</t>
  </si>
  <si>
    <t>البرتغال</t>
  </si>
  <si>
    <t>Finland</t>
  </si>
  <si>
    <t>فنلندا</t>
  </si>
  <si>
    <t>Luxembourg</t>
  </si>
  <si>
    <t>لكسمبوغ</t>
  </si>
  <si>
    <t>Iceland</t>
  </si>
  <si>
    <t>ايسلند</t>
  </si>
  <si>
    <t>Russia</t>
  </si>
  <si>
    <t>روسيا</t>
  </si>
  <si>
    <t>Switzerland</t>
  </si>
  <si>
    <t>سويسرا</t>
  </si>
  <si>
    <t>Slovenia</t>
  </si>
  <si>
    <t>سلوفينيا</t>
  </si>
  <si>
    <t>Hungary</t>
  </si>
  <si>
    <t>هنغاريا</t>
  </si>
  <si>
    <t>Poland</t>
  </si>
  <si>
    <t>بولندا</t>
  </si>
  <si>
    <t>Norway</t>
  </si>
  <si>
    <t>النرويج</t>
  </si>
  <si>
    <t>Czech Rep</t>
  </si>
  <si>
    <t>التشك</t>
  </si>
  <si>
    <t>Bulgaria</t>
  </si>
  <si>
    <t>بلغاريا</t>
  </si>
  <si>
    <t>Romania</t>
  </si>
  <si>
    <t>رومانيا</t>
  </si>
  <si>
    <t>Ukraine</t>
  </si>
  <si>
    <t>اوكرانيا</t>
  </si>
  <si>
    <t>Yugoslavia</t>
  </si>
  <si>
    <t>صربيا</t>
  </si>
  <si>
    <t>Slovakia</t>
  </si>
  <si>
    <t>سلوفاكيا</t>
  </si>
  <si>
    <t>Armenia</t>
  </si>
  <si>
    <t>ارمينيا</t>
  </si>
  <si>
    <t>Belarus</t>
  </si>
  <si>
    <t>روسيا البيضاء</t>
  </si>
  <si>
    <t>Uzbekistan</t>
  </si>
  <si>
    <t>اوزباكستان</t>
  </si>
  <si>
    <t>Tajikstan</t>
  </si>
  <si>
    <t>كازاكستان</t>
  </si>
  <si>
    <t>Azerbaijan</t>
  </si>
  <si>
    <t>اذربيجان</t>
  </si>
  <si>
    <t>Cyprus</t>
  </si>
  <si>
    <t>قبرص</t>
  </si>
  <si>
    <t>Israel</t>
  </si>
  <si>
    <t>اسرائيل</t>
  </si>
  <si>
    <t>Turkey</t>
  </si>
  <si>
    <t>تركيا</t>
  </si>
  <si>
    <t>Other Europe</t>
  </si>
  <si>
    <t>اخرى اوروبية</t>
  </si>
  <si>
    <t>Total Europe</t>
  </si>
  <si>
    <t>مجموع اوروبية</t>
  </si>
  <si>
    <t>South Africa</t>
  </si>
  <si>
    <t>جنوب افريقيا</t>
  </si>
  <si>
    <t>Niger</t>
  </si>
  <si>
    <t>نجيريا</t>
  </si>
  <si>
    <t>Kenya</t>
  </si>
  <si>
    <t>كينيا</t>
  </si>
  <si>
    <t>Sierra Leone</t>
  </si>
  <si>
    <t>سيراليون</t>
  </si>
  <si>
    <t>Zimbabwe</t>
  </si>
  <si>
    <t>زامباوي</t>
  </si>
  <si>
    <t>Cameroon</t>
  </si>
  <si>
    <t>كاميرون</t>
  </si>
  <si>
    <t>Ethiopia</t>
  </si>
  <si>
    <t>اثيوبيا</t>
  </si>
  <si>
    <t>Sensgal</t>
  </si>
  <si>
    <t>سنغال</t>
  </si>
  <si>
    <t>Other Africa</t>
  </si>
  <si>
    <t>اخرى افريقية</t>
  </si>
  <si>
    <t>Total Africa</t>
  </si>
  <si>
    <t>مجموع افريقية</t>
  </si>
  <si>
    <t>Japan</t>
  </si>
  <si>
    <t>اليابان</t>
  </si>
  <si>
    <t>Indonesia</t>
  </si>
  <si>
    <t>اندونيسيا</t>
  </si>
  <si>
    <t>China</t>
  </si>
  <si>
    <t>الصين</t>
  </si>
  <si>
    <t>Thailand</t>
  </si>
  <si>
    <t>تايلند</t>
  </si>
  <si>
    <t xml:space="preserve">S. Korea </t>
  </si>
  <si>
    <t>كوريا الجنوبية</t>
  </si>
  <si>
    <t>Singapore</t>
  </si>
  <si>
    <t>سنغافورة</t>
  </si>
  <si>
    <t>Taiwan</t>
  </si>
  <si>
    <t>تايون</t>
  </si>
  <si>
    <t>Hong Kong</t>
  </si>
  <si>
    <t>هونغ كونغ</t>
  </si>
  <si>
    <t>Philippines</t>
  </si>
  <si>
    <t>الفلبين</t>
  </si>
  <si>
    <t>Malaysia</t>
  </si>
  <si>
    <t>ماليزيا</t>
  </si>
  <si>
    <t>Pakistan</t>
  </si>
  <si>
    <t>باكستان</t>
  </si>
  <si>
    <t>Sri Lanka</t>
  </si>
  <si>
    <t>سيرلانكا</t>
  </si>
  <si>
    <t>Iran</t>
  </si>
  <si>
    <t>ايران</t>
  </si>
  <si>
    <t>Nepal</t>
  </si>
  <si>
    <t>نيبال</t>
  </si>
  <si>
    <t>India</t>
  </si>
  <si>
    <t>الهند</t>
  </si>
  <si>
    <t>Australia</t>
  </si>
  <si>
    <t>استراليا</t>
  </si>
  <si>
    <t>New Zealand</t>
  </si>
  <si>
    <t>نيوزيلندا</t>
  </si>
  <si>
    <t>Other Asia</t>
  </si>
  <si>
    <t>اخرى اسيوية</t>
  </si>
  <si>
    <t>Total Asia &amp; Pasific</t>
  </si>
  <si>
    <t>مجموع اسيا والباسيفك</t>
  </si>
  <si>
    <t>Saudi Arabia</t>
  </si>
  <si>
    <t>السعودية</t>
  </si>
  <si>
    <t>Kuwait</t>
  </si>
  <si>
    <t>الكويت</t>
  </si>
  <si>
    <t>Oman</t>
  </si>
  <si>
    <t>عمان</t>
  </si>
  <si>
    <t>Bahrain</t>
  </si>
  <si>
    <t>البحرين</t>
  </si>
  <si>
    <t>U.A.E</t>
  </si>
  <si>
    <t>الامارات العربية</t>
  </si>
  <si>
    <t>Qater</t>
  </si>
  <si>
    <t>قطر</t>
  </si>
  <si>
    <t>Syria</t>
  </si>
  <si>
    <t>سوريا</t>
  </si>
  <si>
    <t>Palestine</t>
  </si>
  <si>
    <t>فلسطين</t>
  </si>
  <si>
    <t>Yeman</t>
  </si>
  <si>
    <t>اليمن</t>
  </si>
  <si>
    <t>Egypt</t>
  </si>
  <si>
    <t>مصر</t>
  </si>
  <si>
    <t>Lebanon</t>
  </si>
  <si>
    <t>لبنان</t>
  </si>
  <si>
    <t>Iraq</t>
  </si>
  <si>
    <t>العراق</t>
  </si>
  <si>
    <t>Libya</t>
  </si>
  <si>
    <t>ليبيا</t>
  </si>
  <si>
    <t>Sudan</t>
  </si>
  <si>
    <t>السودان</t>
  </si>
  <si>
    <t>Tunisia</t>
  </si>
  <si>
    <t>تونس</t>
  </si>
  <si>
    <t>Algeria</t>
  </si>
  <si>
    <t>الجزائر</t>
  </si>
  <si>
    <t>Morocco</t>
  </si>
  <si>
    <t>المغرب</t>
  </si>
  <si>
    <t>Djibouti</t>
  </si>
  <si>
    <t>جيبوتي</t>
  </si>
  <si>
    <t>Somalia</t>
  </si>
  <si>
    <t>الصومال</t>
  </si>
  <si>
    <t>Mauritania</t>
  </si>
  <si>
    <t>موريتانيا</t>
  </si>
  <si>
    <t>Other Arab</t>
  </si>
  <si>
    <t>اخرى عربية</t>
  </si>
  <si>
    <t xml:space="preserve"> Total Arab</t>
  </si>
  <si>
    <t>مجموع العرب</t>
  </si>
  <si>
    <t>Jordanin</t>
  </si>
  <si>
    <t>اردني</t>
  </si>
  <si>
    <t>G . TOTAL</t>
  </si>
  <si>
    <t>المجموع النهائي</t>
  </si>
  <si>
    <t>Source : Ministry of Tourism &amp; Antiquities</t>
  </si>
  <si>
    <t xml:space="preserve">             المصدر: وزارة السياحة والاثار</t>
  </si>
  <si>
    <t>Bolivia</t>
  </si>
  <si>
    <t xml:space="preserve"> التغير النسبي Relative Change</t>
  </si>
  <si>
    <t xml:space="preserve"> التغير النسبي      Relative Change</t>
  </si>
  <si>
    <t>جدول 6.6  اعداد النزلاء وعدد الليالي المقضاه في الفنادق المصنفة حسب الجنسية   2016- 2017</t>
  </si>
  <si>
    <t>Table 6.6 Number of Arrivals &amp; Nights Spent in Classified Hotels by  Nationalty , 2016- 2017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</si>
</sst>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3.5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0">
    <xf numFmtId="0" fontId="0" fillId="0" borderId="0" xfId="0"/>
    <xf numFmtId="0" fontId="2" fillId="0" borderId="0" xfId="1" applyNumberFormat="1" applyFill="1" applyBorder="1" applyAlignment="1" applyProtection="1"/>
    <xf numFmtId="3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/>
    <xf numFmtId="3" fontId="5" fillId="2" borderId="0" xfId="1" applyNumberFormat="1" applyFont="1" applyFill="1" applyAlignment="1">
      <alignment vertical="center"/>
    </xf>
    <xf numFmtId="3" fontId="4" fillId="2" borderId="0" xfId="1" applyNumberFormat="1" applyFont="1" applyFill="1" applyBorder="1" applyAlignment="1" applyProtection="1">
      <alignment horizont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/>
    <xf numFmtId="1" fontId="5" fillId="2" borderId="0" xfId="1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 applyProtection="1"/>
    <xf numFmtId="0" fontId="3" fillId="2" borderId="1" xfId="1" applyNumberFormat="1" applyFont="1" applyFill="1" applyBorder="1" applyAlignment="1" applyProtection="1"/>
    <xf numFmtId="3" fontId="3" fillId="2" borderId="3" xfId="1" applyNumberFormat="1" applyFont="1" applyFill="1" applyBorder="1" applyAlignment="1" applyProtection="1">
      <alignment horizontal="left"/>
    </xf>
    <xf numFmtId="0" fontId="3" fillId="2" borderId="4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 vertical="center"/>
    </xf>
    <xf numFmtId="164" fontId="6" fillId="2" borderId="5" xfId="1" applyNumberFormat="1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center"/>
    </xf>
    <xf numFmtId="0" fontId="3" fillId="2" borderId="1" xfId="1" applyNumberFormat="1" applyFont="1" applyFill="1" applyBorder="1" applyAlignment="1" applyProtection="1">
      <alignment horizontal="right"/>
    </xf>
    <xf numFmtId="0" fontId="8" fillId="2" borderId="1" xfId="1" applyNumberFormat="1" applyFont="1" applyFill="1" applyBorder="1" applyAlignment="1" applyProtection="1"/>
    <xf numFmtId="0" fontId="3" fillId="2" borderId="5" xfId="1" applyNumberFormat="1" applyFont="1" applyFill="1" applyBorder="1" applyAlignment="1" applyProtection="1"/>
    <xf numFmtId="0" fontId="3" fillId="2" borderId="6" xfId="1" applyNumberFormat="1" applyFont="1" applyFill="1" applyBorder="1" applyAlignment="1" applyProtection="1"/>
    <xf numFmtId="0" fontId="3" fillId="2" borderId="6" xfId="1" applyFont="1" applyFill="1" applyBorder="1" applyAlignment="1">
      <alignment vertical="center"/>
    </xf>
    <xf numFmtId="0" fontId="3" fillId="2" borderId="7" xfId="1" applyNumberFormat="1" applyFont="1" applyFill="1" applyBorder="1" applyAlignment="1" applyProtection="1"/>
    <xf numFmtId="0" fontId="8" fillId="2" borderId="7" xfId="1" applyNumberFormat="1" applyFont="1" applyFill="1" applyBorder="1" applyAlignment="1" applyProtection="1"/>
    <xf numFmtId="0" fontId="8" fillId="2" borderId="0" xfId="1" applyNumberFormat="1" applyFont="1" applyFill="1" applyBorder="1" applyAlignment="1" applyProtection="1">
      <alignment horizontal="center"/>
    </xf>
    <xf numFmtId="0" fontId="3" fillId="2" borderId="8" xfId="1" applyFont="1" applyFill="1" applyBorder="1" applyAlignment="1">
      <alignment horizontal="left" vertical="center"/>
    </xf>
    <xf numFmtId="0" fontId="3" fillId="2" borderId="9" xfId="1" applyFont="1" applyFill="1" applyBorder="1" applyAlignment="1">
      <alignment horizontal="left" vertical="center"/>
    </xf>
    <xf numFmtId="0" fontId="3" fillId="2" borderId="0" xfId="1" applyNumberFormat="1" applyFont="1" applyFill="1" applyBorder="1" applyAlignment="1" applyProtection="1">
      <alignment horizontal="left"/>
    </xf>
    <xf numFmtId="0" fontId="8" fillId="2" borderId="0" xfId="1" applyNumberFormat="1" applyFont="1" applyFill="1" applyBorder="1" applyAlignment="1" applyProtection="1">
      <alignment horizontal="left" vertical="center"/>
    </xf>
    <xf numFmtId="0" fontId="3" fillId="2" borderId="0" xfId="1" applyFont="1" applyFill="1" applyAlignment="1">
      <alignment horizontal="left" vertical="center"/>
    </xf>
    <xf numFmtId="3" fontId="3" fillId="2" borderId="0" xfId="1" applyNumberFormat="1" applyFont="1" applyFill="1" applyAlignment="1">
      <alignment horizontal="left" vertical="center"/>
    </xf>
    <xf numFmtId="0" fontId="9" fillId="2" borderId="9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0" xfId="1" applyFont="1" applyFill="1" applyBorder="1" applyAlignment="1" applyProtection="1">
      <alignment horizontal="center"/>
    </xf>
    <xf numFmtId="3" fontId="7" fillId="2" borderId="0" xfId="1" applyNumberFormat="1" applyFont="1" applyFill="1" applyBorder="1" applyAlignment="1" applyProtection="1"/>
    <xf numFmtId="3" fontId="6" fillId="2" borderId="0" xfId="1" applyNumberFormat="1" applyFont="1" applyFill="1" applyBorder="1" applyAlignment="1" applyProtection="1">
      <alignment horizontal="center"/>
    </xf>
    <xf numFmtId="1" fontId="5" fillId="2" borderId="11" xfId="1" applyNumberFormat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2" xfId="1" applyFont="1" applyFill="1" applyBorder="1" applyAlignment="1" applyProtection="1">
      <alignment horizontal="center"/>
    </xf>
    <xf numFmtId="0" fontId="4" fillId="2" borderId="6" xfId="1" applyFont="1" applyFill="1" applyBorder="1" applyAlignment="1" applyProtection="1">
      <alignment horizontal="center"/>
    </xf>
    <xf numFmtId="3" fontId="8" fillId="2" borderId="1" xfId="1" applyNumberFormat="1" applyFont="1" applyFill="1" applyBorder="1" applyAlignment="1">
      <alignment horizontal="center" vertical="center"/>
    </xf>
    <xf numFmtId="3" fontId="4" fillId="3" borderId="0" xfId="1" applyNumberFormat="1" applyFont="1" applyFill="1" applyBorder="1" applyAlignment="1" applyProtection="1">
      <alignment horizontal="center"/>
    </xf>
    <xf numFmtId="0" fontId="4" fillId="3" borderId="0" xfId="1" applyNumberFormat="1" applyFont="1" applyFill="1" applyBorder="1" applyAlignment="1" applyProtection="1">
      <alignment horizontal="center"/>
    </xf>
    <xf numFmtId="3" fontId="8" fillId="2" borderId="1" xfId="1" applyNumberFormat="1" applyFont="1" applyFill="1" applyBorder="1" applyAlignment="1" applyProtection="1">
      <alignment horizontal="center"/>
    </xf>
    <xf numFmtId="3" fontId="5" fillId="2" borderId="0" xfId="1" applyNumberFormat="1" applyFont="1" applyFill="1" applyBorder="1" applyAlignment="1" applyProtection="1">
      <alignment horizontal="center"/>
    </xf>
    <xf numFmtId="165" fontId="4" fillId="2" borderId="0" xfId="1" applyNumberFormat="1" applyFont="1" applyFill="1" applyBorder="1" applyAlignment="1" applyProtection="1">
      <alignment horizontal="center"/>
    </xf>
    <xf numFmtId="165" fontId="2" fillId="0" borderId="0" xfId="1" applyNumberFormat="1" applyFill="1" applyBorder="1" applyAlignment="1" applyProtection="1"/>
    <xf numFmtId="0" fontId="0" fillId="3" borderId="0" xfId="0" applyFill="1"/>
    <xf numFmtId="164" fontId="6" fillId="2" borderId="4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2" fillId="3" borderId="0" xfId="1" applyNumberFormat="1" applyFill="1" applyBorder="1" applyAlignment="1" applyProtection="1"/>
    <xf numFmtId="3" fontId="8" fillId="2" borderId="2" xfId="1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/>
    </xf>
    <xf numFmtId="0" fontId="2" fillId="0" borderId="0" xfId="1" applyNumberFormat="1" applyFill="1" applyBorder="1" applyAlignment="1" applyProtection="1">
      <alignment horizontal="center"/>
    </xf>
    <xf numFmtId="3" fontId="2" fillId="0" borderId="0" xfId="1" applyNumberFormat="1" applyFill="1" applyBorder="1" applyAlignment="1" applyProtection="1"/>
    <xf numFmtId="0" fontId="11" fillId="2" borderId="6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8" fillId="2" borderId="2" xfId="1" applyFont="1" applyFill="1" applyBorder="1" applyAlignment="1" applyProtection="1">
      <alignment horizontal="center"/>
    </xf>
    <xf numFmtId="0" fontId="10" fillId="2" borderId="1" xfId="1" applyFont="1" applyFill="1" applyBorder="1" applyAlignment="1" applyProtection="1">
      <alignment horizontal="center"/>
    </xf>
    <xf numFmtId="3" fontId="8" fillId="4" borderId="1" xfId="1" applyNumberFormat="1" applyFont="1" applyFill="1" applyBorder="1" applyAlignment="1" applyProtection="1">
      <alignment horizontal="center"/>
    </xf>
    <xf numFmtId="3" fontId="8" fillId="4" borderId="1" xfId="1" applyNumberFormat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/>
    </xf>
    <xf numFmtId="3" fontId="5" fillId="2" borderId="0" xfId="1" applyNumberFormat="1" applyFont="1" applyFill="1" applyBorder="1" applyAlignment="1" applyProtection="1">
      <alignment horizontal="center"/>
    </xf>
    <xf numFmtId="0" fontId="5" fillId="2" borderId="13" xfId="1" applyNumberFormat="1" applyFont="1" applyFill="1" applyBorder="1" applyAlignment="1" applyProtection="1">
      <alignment horizontal="center"/>
    </xf>
    <xf numFmtId="0" fontId="5" fillId="2" borderId="5" xfId="1" applyNumberFormat="1" applyFont="1" applyFill="1" applyBorder="1" applyAlignment="1" applyProtection="1">
      <alignment horizontal="center" vertical="center"/>
    </xf>
    <xf numFmtId="0" fontId="5" fillId="2" borderId="4" xfId="1" applyNumberFormat="1" applyFont="1" applyFill="1" applyBorder="1" applyAlignment="1" applyProtection="1">
      <alignment horizontal="center" vertical="center"/>
    </xf>
    <xf numFmtId="3" fontId="5" fillId="2" borderId="8" xfId="1" applyNumberFormat="1" applyFont="1" applyFill="1" applyBorder="1" applyAlignment="1" applyProtection="1">
      <alignment horizontal="center"/>
    </xf>
    <xf numFmtId="3" fontId="5" fillId="2" borderId="14" xfId="1" applyNumberFormat="1" applyFont="1" applyFill="1" applyBorder="1" applyAlignment="1" applyProtection="1">
      <alignment horizontal="center"/>
    </xf>
    <xf numFmtId="3" fontId="5" fillId="2" borderId="15" xfId="1" applyNumberFormat="1" applyFont="1" applyFill="1" applyBorder="1" applyAlignment="1" applyProtection="1">
      <alignment horizontal="center"/>
    </xf>
    <xf numFmtId="3" fontId="5" fillId="2" borderId="16" xfId="1" applyNumberFormat="1" applyFont="1" applyFill="1" applyBorder="1" applyAlignment="1" applyProtection="1">
      <alignment horizontal="center"/>
    </xf>
    <xf numFmtId="3" fontId="5" fillId="2" borderId="17" xfId="1" applyNumberFormat="1" applyFont="1" applyFill="1" applyBorder="1" applyAlignment="1" applyProtection="1">
      <alignment horizontal="center"/>
    </xf>
    <xf numFmtId="3" fontId="5" fillId="3" borderId="5" xfId="1" applyNumberFormat="1" applyFont="1" applyFill="1" applyBorder="1" applyAlignment="1">
      <alignment horizontal="left" vertical="center"/>
    </xf>
    <xf numFmtId="3" fontId="5" fillId="3" borderId="4" xfId="1" applyNumberFormat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3" fontId="8" fillId="2" borderId="20" xfId="1" applyNumberFormat="1" applyFont="1" applyFill="1" applyBorder="1" applyAlignment="1">
      <alignment horizontal="center" vertical="center"/>
    </xf>
    <xf numFmtId="3" fontId="8" fillId="4" borderId="20" xfId="1" applyNumberFormat="1" applyFont="1" applyFill="1" applyBorder="1" applyAlignment="1" applyProtection="1">
      <alignment horizontal="center"/>
    </xf>
    <xf numFmtId="164" fontId="6" fillId="2" borderId="19" xfId="1" applyNumberFormat="1" applyFont="1" applyFill="1" applyBorder="1" applyAlignment="1">
      <alignment horizontal="center" vertical="center"/>
    </xf>
    <xf numFmtId="3" fontId="8" fillId="4" borderId="20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1"/>
  <sheetViews>
    <sheetView rightToLeft="1" tabSelected="1" topLeftCell="A100" workbookViewId="0">
      <selection activeCell="F122" sqref="F122"/>
    </sheetView>
  </sheetViews>
  <sheetFormatPr defaultRowHeight="14.25" x14ac:dyDescent="0.2"/>
  <cols>
    <col min="1" max="1" width="3.75" customWidth="1"/>
    <col min="2" max="2" width="19.625" customWidth="1"/>
    <col min="3" max="3" width="14.75" customWidth="1"/>
    <col min="4" max="8" width="11.375" customWidth="1"/>
    <col min="9" max="9" width="21" customWidth="1"/>
  </cols>
  <sheetData>
    <row r="1" spans="2:14" ht="15.75" x14ac:dyDescent="0.25">
      <c r="B1" s="73" t="s">
        <v>222</v>
      </c>
      <c r="C1" s="73"/>
      <c r="D1" s="73"/>
      <c r="E1" s="73"/>
      <c r="F1" s="73"/>
      <c r="G1" s="73"/>
      <c r="H1" s="73"/>
      <c r="I1" s="73"/>
      <c r="J1" s="6"/>
      <c r="K1" s="6"/>
      <c r="L1" s="6"/>
      <c r="M1" s="6"/>
      <c r="N1" s="1"/>
    </row>
    <row r="2" spans="2:14" ht="16.5" thickBot="1" x14ac:dyDescent="0.3">
      <c r="B2" s="75" t="s">
        <v>223</v>
      </c>
      <c r="C2" s="75"/>
      <c r="D2" s="75"/>
      <c r="E2" s="75"/>
      <c r="F2" s="75"/>
      <c r="G2" s="75"/>
      <c r="H2" s="75"/>
      <c r="I2" s="75"/>
      <c r="J2" s="6"/>
      <c r="K2" s="6"/>
      <c r="L2" s="6"/>
      <c r="M2" s="6"/>
      <c r="N2" s="1"/>
    </row>
    <row r="3" spans="2:14" ht="28.5" customHeight="1" thickBot="1" x14ac:dyDescent="0.3">
      <c r="B3" s="83" t="s">
        <v>0</v>
      </c>
      <c r="C3" s="78" t="s">
        <v>1</v>
      </c>
      <c r="D3" s="81"/>
      <c r="E3" s="82"/>
      <c r="F3" s="78" t="s">
        <v>2</v>
      </c>
      <c r="G3" s="79"/>
      <c r="H3" s="80"/>
      <c r="I3" s="76" t="s">
        <v>3</v>
      </c>
      <c r="J3" s="6"/>
      <c r="K3" s="54"/>
      <c r="L3" s="74"/>
      <c r="M3" s="74"/>
      <c r="N3" s="73"/>
    </row>
    <row r="4" spans="2:14" ht="51.75" customHeight="1" thickBot="1" x14ac:dyDescent="0.3">
      <c r="B4" s="84"/>
      <c r="C4" s="46">
        <v>2017</v>
      </c>
      <c r="D4" s="46">
        <v>2016</v>
      </c>
      <c r="E4" s="22" t="s">
        <v>221</v>
      </c>
      <c r="F4" s="46">
        <v>2017</v>
      </c>
      <c r="G4" s="46">
        <v>2016</v>
      </c>
      <c r="H4" s="22" t="s">
        <v>220</v>
      </c>
      <c r="I4" s="77"/>
      <c r="J4" s="7"/>
      <c r="K4" s="14"/>
      <c r="L4" s="14"/>
      <c r="M4" s="4"/>
      <c r="N4" s="73"/>
    </row>
    <row r="5" spans="2:14" ht="15" x14ac:dyDescent="0.25">
      <c r="B5" s="33" t="s">
        <v>4</v>
      </c>
      <c r="C5" s="40">
        <v>172848</v>
      </c>
      <c r="D5" s="40">
        <v>164389</v>
      </c>
      <c r="E5" s="21">
        <f>(C5-D5)/D5</f>
        <v>5.1457214290493887E-2</v>
      </c>
      <c r="F5" s="40">
        <v>318674</v>
      </c>
      <c r="G5" s="40">
        <v>279997</v>
      </c>
      <c r="H5" s="20">
        <f>(F5-G5)/G5</f>
        <v>0.13813362286024494</v>
      </c>
      <c r="I5" s="27" t="s">
        <v>5</v>
      </c>
      <c r="J5" s="1"/>
      <c r="K5" s="55"/>
      <c r="L5" s="1"/>
      <c r="M5" s="1"/>
      <c r="N5" s="55"/>
    </row>
    <row r="6" spans="2:14" ht="15" x14ac:dyDescent="0.25">
      <c r="B6" s="34" t="s">
        <v>6</v>
      </c>
      <c r="C6" s="41">
        <v>20197</v>
      </c>
      <c r="D6" s="41">
        <v>24269</v>
      </c>
      <c r="E6" s="21">
        <f t="shared" ref="E6:E69" si="0">(C6-D6)/D6</f>
        <v>-0.16778606452676254</v>
      </c>
      <c r="F6" s="41">
        <v>43727</v>
      </c>
      <c r="G6" s="41">
        <v>41518</v>
      </c>
      <c r="H6" s="21">
        <f>(F6-G6)/G6</f>
        <v>5.3205838431523676E-2</v>
      </c>
      <c r="I6" s="28" t="s">
        <v>7</v>
      </c>
      <c r="J6" s="1"/>
      <c r="K6" s="55"/>
      <c r="L6" s="1"/>
      <c r="M6" s="1"/>
      <c r="N6" s="55"/>
    </row>
    <row r="7" spans="2:14" ht="15" x14ac:dyDescent="0.25">
      <c r="B7" s="34" t="s">
        <v>8</v>
      </c>
      <c r="C7" s="41">
        <v>7475</v>
      </c>
      <c r="D7" s="41">
        <v>4284</v>
      </c>
      <c r="E7" s="21">
        <f t="shared" si="0"/>
        <v>0.74486461251167135</v>
      </c>
      <c r="F7" s="41">
        <v>11553</v>
      </c>
      <c r="G7" s="41">
        <v>7076</v>
      </c>
      <c r="H7" s="21">
        <f t="shared" ref="H7:H70" si="1">(F7-G7)/G7</f>
        <v>0.63270209157716228</v>
      </c>
      <c r="I7" s="28" t="s">
        <v>9</v>
      </c>
      <c r="J7" s="1"/>
      <c r="K7" s="55"/>
      <c r="L7" s="1"/>
      <c r="M7" s="1"/>
      <c r="N7" s="55"/>
    </row>
    <row r="8" spans="2:14" ht="15" x14ac:dyDescent="0.25">
      <c r="B8" s="34" t="s">
        <v>10</v>
      </c>
      <c r="C8" s="41">
        <v>9109</v>
      </c>
      <c r="D8" s="41">
        <v>6192</v>
      </c>
      <c r="E8" s="21">
        <f t="shared" si="0"/>
        <v>0.47109173126614989</v>
      </c>
      <c r="F8" s="41">
        <v>16808</v>
      </c>
      <c r="G8" s="41">
        <v>12030</v>
      </c>
      <c r="H8" s="21">
        <f t="shared" si="1"/>
        <v>0.39717373233582709</v>
      </c>
      <c r="I8" s="28" t="s">
        <v>11</v>
      </c>
      <c r="J8" s="1"/>
      <c r="K8" s="55"/>
      <c r="L8" s="1"/>
      <c r="M8" s="1"/>
      <c r="N8" s="55"/>
    </row>
    <row r="9" spans="2:14" ht="15" x14ac:dyDescent="0.25">
      <c r="B9" s="34" t="s">
        <v>12</v>
      </c>
      <c r="C9" s="42">
        <v>3682</v>
      </c>
      <c r="D9" s="42">
        <v>3578</v>
      </c>
      <c r="E9" s="21">
        <f t="shared" si="0"/>
        <v>2.9066517607602014E-2</v>
      </c>
      <c r="F9" s="42">
        <v>5880</v>
      </c>
      <c r="G9" s="42">
        <v>5495</v>
      </c>
      <c r="H9" s="21">
        <f t="shared" si="1"/>
        <v>7.0063694267515922E-2</v>
      </c>
      <c r="I9" s="28" t="s">
        <v>13</v>
      </c>
      <c r="J9" s="1"/>
      <c r="K9" s="55"/>
      <c r="L9" s="1"/>
      <c r="M9" s="1"/>
      <c r="N9" s="55"/>
    </row>
    <row r="10" spans="2:14" ht="15" x14ac:dyDescent="0.25">
      <c r="B10" s="34" t="s">
        <v>14</v>
      </c>
      <c r="C10" s="42">
        <v>333</v>
      </c>
      <c r="D10" s="42">
        <v>514</v>
      </c>
      <c r="E10" s="21">
        <f t="shared" si="0"/>
        <v>-0.3521400778210117</v>
      </c>
      <c r="F10" s="42">
        <v>697</v>
      </c>
      <c r="G10" s="42">
        <v>1085</v>
      </c>
      <c r="H10" s="21">
        <f t="shared" si="1"/>
        <v>-0.35760368663594472</v>
      </c>
      <c r="I10" s="28" t="s">
        <v>15</v>
      </c>
      <c r="J10" s="1"/>
      <c r="K10" s="55"/>
      <c r="L10" s="1"/>
      <c r="M10" s="1"/>
      <c r="N10" s="55"/>
    </row>
    <row r="11" spans="2:14" ht="15" x14ac:dyDescent="0.25">
      <c r="B11" s="34" t="s">
        <v>16</v>
      </c>
      <c r="C11" s="42">
        <v>214</v>
      </c>
      <c r="D11" s="42">
        <v>217</v>
      </c>
      <c r="E11" s="21">
        <f t="shared" si="0"/>
        <v>-1.3824884792626729E-2</v>
      </c>
      <c r="F11" s="42">
        <v>384</v>
      </c>
      <c r="G11" s="42">
        <v>404</v>
      </c>
      <c r="H11" s="21">
        <f t="shared" si="1"/>
        <v>-4.9504950495049507E-2</v>
      </c>
      <c r="I11" s="28" t="s">
        <v>17</v>
      </c>
      <c r="J11" s="1"/>
      <c r="K11" s="55"/>
      <c r="L11" s="1"/>
      <c r="M11" s="1"/>
      <c r="N11" s="55"/>
    </row>
    <row r="12" spans="2:14" ht="15" x14ac:dyDescent="0.25">
      <c r="B12" s="34" t="s">
        <v>18</v>
      </c>
      <c r="C12" s="42">
        <v>1318</v>
      </c>
      <c r="D12" s="42">
        <v>1010</v>
      </c>
      <c r="E12" s="21">
        <f t="shared" si="0"/>
        <v>0.30495049504950494</v>
      </c>
      <c r="F12" s="42">
        <v>2322</v>
      </c>
      <c r="G12" s="42">
        <v>1779</v>
      </c>
      <c r="H12" s="21">
        <f t="shared" si="1"/>
        <v>0.30522765598650925</v>
      </c>
      <c r="I12" s="28" t="s">
        <v>19</v>
      </c>
      <c r="J12" s="1"/>
      <c r="K12" s="55"/>
      <c r="L12" s="1"/>
      <c r="M12" s="1"/>
      <c r="N12" s="55"/>
    </row>
    <row r="13" spans="2:14" ht="15" x14ac:dyDescent="0.25">
      <c r="B13" s="34" t="s">
        <v>20</v>
      </c>
      <c r="C13" s="42">
        <v>1244</v>
      </c>
      <c r="D13" s="42">
        <v>1104</v>
      </c>
      <c r="E13" s="21">
        <f t="shared" si="0"/>
        <v>0.12681159420289856</v>
      </c>
      <c r="F13" s="42">
        <v>2070</v>
      </c>
      <c r="G13" s="42">
        <v>2436</v>
      </c>
      <c r="H13" s="21">
        <f t="shared" si="1"/>
        <v>-0.15024630541871922</v>
      </c>
      <c r="I13" s="28" t="s">
        <v>21</v>
      </c>
      <c r="J13" s="1"/>
      <c r="K13" s="55"/>
      <c r="L13" s="1"/>
      <c r="M13" s="1"/>
      <c r="N13" s="55"/>
    </row>
    <row r="14" spans="2:14" ht="15" x14ac:dyDescent="0.25">
      <c r="B14" s="34" t="s">
        <v>22</v>
      </c>
      <c r="C14" s="42">
        <v>213</v>
      </c>
      <c r="D14" s="42">
        <v>156</v>
      </c>
      <c r="E14" s="21">
        <f t="shared" si="0"/>
        <v>0.36538461538461536</v>
      </c>
      <c r="F14" s="42">
        <v>380</v>
      </c>
      <c r="G14" s="42">
        <v>306</v>
      </c>
      <c r="H14" s="21">
        <f t="shared" si="1"/>
        <v>0.24183006535947713</v>
      </c>
      <c r="I14" s="28" t="s">
        <v>23</v>
      </c>
      <c r="J14" s="1"/>
      <c r="K14" s="55"/>
      <c r="L14" s="1"/>
      <c r="M14" s="1"/>
      <c r="N14" s="55"/>
    </row>
    <row r="15" spans="2:14" ht="15" x14ac:dyDescent="0.25">
      <c r="B15" s="34" t="s">
        <v>24</v>
      </c>
      <c r="C15" s="42">
        <v>606</v>
      </c>
      <c r="D15" s="42">
        <v>739</v>
      </c>
      <c r="E15" s="21">
        <f t="shared" si="0"/>
        <v>-0.17997293640054127</v>
      </c>
      <c r="F15" s="42">
        <v>1031</v>
      </c>
      <c r="G15" s="42">
        <v>1389</v>
      </c>
      <c r="H15" s="21">
        <f t="shared" si="1"/>
        <v>-0.25773938084953202</v>
      </c>
      <c r="I15" s="28" t="s">
        <v>25</v>
      </c>
      <c r="J15" s="1"/>
      <c r="K15" s="55"/>
      <c r="L15" s="1"/>
      <c r="M15" s="1"/>
      <c r="N15" s="55"/>
    </row>
    <row r="16" spans="2:14" ht="15" x14ac:dyDescent="0.25">
      <c r="B16" s="34" t="s">
        <v>219</v>
      </c>
      <c r="C16" s="42">
        <v>76</v>
      </c>
      <c r="D16" s="42">
        <v>142</v>
      </c>
      <c r="E16" s="21">
        <f t="shared" si="0"/>
        <v>-0.46478873239436619</v>
      </c>
      <c r="F16" s="42">
        <v>142</v>
      </c>
      <c r="G16" s="42">
        <v>282</v>
      </c>
      <c r="H16" s="21">
        <f t="shared" si="1"/>
        <v>-0.49645390070921985</v>
      </c>
      <c r="I16" s="28" t="s">
        <v>26</v>
      </c>
      <c r="J16" s="1"/>
      <c r="K16" s="55"/>
      <c r="L16" s="1"/>
      <c r="M16" s="1"/>
      <c r="N16" s="55"/>
    </row>
    <row r="17" spans="2:14" ht="15" x14ac:dyDescent="0.25">
      <c r="B17" s="34" t="s">
        <v>27</v>
      </c>
      <c r="C17" s="42">
        <v>157</v>
      </c>
      <c r="D17" s="42">
        <v>278</v>
      </c>
      <c r="E17" s="21">
        <f t="shared" si="0"/>
        <v>-0.43525179856115109</v>
      </c>
      <c r="F17" s="42">
        <v>278</v>
      </c>
      <c r="G17" s="42">
        <v>172</v>
      </c>
      <c r="H17" s="21">
        <f t="shared" si="1"/>
        <v>0.61627906976744184</v>
      </c>
      <c r="I17" s="28" t="s">
        <v>28</v>
      </c>
      <c r="J17" s="1"/>
      <c r="K17" s="55"/>
      <c r="L17" s="1"/>
      <c r="M17" s="1"/>
      <c r="N17" s="55"/>
    </row>
    <row r="18" spans="2:14" ht="15" x14ac:dyDescent="0.25">
      <c r="B18" s="34" t="s">
        <v>29</v>
      </c>
      <c r="C18" s="42">
        <v>652</v>
      </c>
      <c r="D18" s="42">
        <v>1159</v>
      </c>
      <c r="E18" s="21">
        <f t="shared" si="0"/>
        <v>-0.43744607420189818</v>
      </c>
      <c r="F18" s="42">
        <v>1159</v>
      </c>
      <c r="G18" s="42">
        <v>748</v>
      </c>
      <c r="H18" s="21">
        <f t="shared" si="1"/>
        <v>0.54946524064171121</v>
      </c>
      <c r="I18" s="28" t="s">
        <v>30</v>
      </c>
      <c r="J18" s="1"/>
      <c r="K18" s="55"/>
      <c r="L18" s="1"/>
      <c r="M18" s="1"/>
      <c r="N18" s="55"/>
    </row>
    <row r="19" spans="2:14" ht="15.75" thickBot="1" x14ac:dyDescent="0.3">
      <c r="B19" s="34" t="s">
        <v>31</v>
      </c>
      <c r="C19" s="42">
        <v>10296</v>
      </c>
      <c r="D19" s="42">
        <v>18560</v>
      </c>
      <c r="E19" s="21">
        <f t="shared" si="0"/>
        <v>-0.44525862068965516</v>
      </c>
      <c r="F19" s="42">
        <v>18560</v>
      </c>
      <c r="G19" s="42">
        <v>15811</v>
      </c>
      <c r="H19" s="21">
        <f t="shared" si="1"/>
        <v>0.17386629561697553</v>
      </c>
      <c r="I19" s="28" t="s">
        <v>32</v>
      </c>
      <c r="J19" s="1"/>
      <c r="K19" s="55"/>
      <c r="L19" s="1"/>
      <c r="M19" s="1"/>
      <c r="N19" s="55"/>
    </row>
    <row r="20" spans="2:14" ht="15.75" thickBot="1" x14ac:dyDescent="0.3">
      <c r="B20" s="24" t="s">
        <v>33</v>
      </c>
      <c r="C20" s="71">
        <f>SUM(C5:C19)</f>
        <v>228420</v>
      </c>
      <c r="D20" s="71">
        <f>SUM(D5:D19)</f>
        <v>226591</v>
      </c>
      <c r="E20" s="88">
        <f>(C20-D20)/D20</f>
        <v>8.0718122078988139E-3</v>
      </c>
      <c r="F20" s="89">
        <v>423665</v>
      </c>
      <c r="G20" s="68">
        <v>370528</v>
      </c>
      <c r="H20" s="59">
        <f t="shared" si="1"/>
        <v>0.14340886518697643</v>
      </c>
      <c r="I20" s="25" t="s">
        <v>34</v>
      </c>
      <c r="J20" s="3"/>
      <c r="K20" s="55"/>
      <c r="L20" s="3"/>
      <c r="M20" s="3"/>
      <c r="N20" s="55"/>
    </row>
    <row r="21" spans="2:14" ht="15" x14ac:dyDescent="0.25">
      <c r="B21" s="34" t="s">
        <v>35</v>
      </c>
      <c r="C21" s="40">
        <v>64463</v>
      </c>
      <c r="D21" s="47">
        <v>112644</v>
      </c>
      <c r="E21" s="21">
        <f t="shared" si="0"/>
        <v>-0.42772806363410393</v>
      </c>
      <c r="F21" s="40">
        <v>112644</v>
      </c>
      <c r="G21" s="42">
        <v>101064</v>
      </c>
      <c r="H21" s="21">
        <f t="shared" si="1"/>
        <v>0.114580859653289</v>
      </c>
      <c r="I21" s="28" t="s">
        <v>36</v>
      </c>
      <c r="J21" s="1"/>
      <c r="K21" s="55"/>
      <c r="L21" s="1"/>
      <c r="M21" s="1"/>
      <c r="N21" s="55"/>
    </row>
    <row r="22" spans="2:14" ht="15" x14ac:dyDescent="0.25">
      <c r="B22" s="34" t="s">
        <v>37</v>
      </c>
      <c r="C22" s="41">
        <v>42187</v>
      </c>
      <c r="D22" s="47">
        <v>78032</v>
      </c>
      <c r="E22" s="21">
        <f t="shared" si="0"/>
        <v>-0.45936282550748408</v>
      </c>
      <c r="F22" s="41">
        <v>78032</v>
      </c>
      <c r="G22" s="42">
        <v>63313</v>
      </c>
      <c r="H22" s="21">
        <f t="shared" si="1"/>
        <v>0.23247990144204192</v>
      </c>
      <c r="I22" s="28" t="s">
        <v>38</v>
      </c>
      <c r="J22" s="1"/>
      <c r="K22" s="55"/>
      <c r="L22" s="1"/>
      <c r="M22" s="1"/>
      <c r="N22" s="55"/>
    </row>
    <row r="23" spans="2:14" ht="15" x14ac:dyDescent="0.25">
      <c r="B23" s="34" t="s">
        <v>39</v>
      </c>
      <c r="C23" s="41">
        <v>60496</v>
      </c>
      <c r="D23" s="47">
        <v>120565</v>
      </c>
      <c r="E23" s="21">
        <f t="shared" si="0"/>
        <v>-0.49822917098660474</v>
      </c>
      <c r="F23" s="42">
        <v>120565</v>
      </c>
      <c r="G23" s="42">
        <v>115889</v>
      </c>
      <c r="H23" s="21">
        <f t="shared" si="1"/>
        <v>4.0348954603111595E-2</v>
      </c>
      <c r="I23" s="28" t="s">
        <v>40</v>
      </c>
      <c r="J23" s="1"/>
      <c r="K23" s="55"/>
      <c r="L23" s="1"/>
      <c r="M23" s="1"/>
      <c r="N23" s="55"/>
    </row>
    <row r="24" spans="2:14" ht="15" x14ac:dyDescent="0.25">
      <c r="B24" s="34" t="s">
        <v>41</v>
      </c>
      <c r="C24" s="41">
        <v>32706</v>
      </c>
      <c r="D24" s="47">
        <v>61768</v>
      </c>
      <c r="E24" s="21">
        <f t="shared" si="0"/>
        <v>-0.47050252557958816</v>
      </c>
      <c r="F24" s="42">
        <v>61768</v>
      </c>
      <c r="G24" s="42">
        <v>45814</v>
      </c>
      <c r="H24" s="21">
        <f t="shared" si="1"/>
        <v>0.34823416422927489</v>
      </c>
      <c r="I24" s="28" t="s">
        <v>42</v>
      </c>
      <c r="J24" s="1"/>
      <c r="K24" s="55"/>
      <c r="L24" s="1"/>
      <c r="M24" s="1"/>
      <c r="N24" s="55"/>
    </row>
    <row r="25" spans="2:14" ht="15" x14ac:dyDescent="0.25">
      <c r="B25" s="34" t="s">
        <v>43</v>
      </c>
      <c r="C25" s="41">
        <v>39294</v>
      </c>
      <c r="D25" s="47">
        <v>69226</v>
      </c>
      <c r="E25" s="21">
        <f t="shared" si="0"/>
        <v>-0.43238089735070639</v>
      </c>
      <c r="F25" s="42">
        <v>69226</v>
      </c>
      <c r="G25" s="42">
        <v>45890</v>
      </c>
      <c r="H25" s="21">
        <f t="shared" si="1"/>
        <v>0.50852037480932666</v>
      </c>
      <c r="I25" s="28" t="s">
        <v>44</v>
      </c>
      <c r="J25" s="1"/>
      <c r="K25" s="55"/>
      <c r="L25" s="1"/>
      <c r="M25" s="1"/>
      <c r="N25" s="55"/>
    </row>
    <row r="26" spans="2:14" ht="15" x14ac:dyDescent="0.25">
      <c r="B26" s="34" t="s">
        <v>45</v>
      </c>
      <c r="C26" s="41">
        <v>14226</v>
      </c>
      <c r="D26" s="47">
        <v>24669</v>
      </c>
      <c r="E26" s="21">
        <f t="shared" si="0"/>
        <v>-0.42332482062507598</v>
      </c>
      <c r="F26" s="42">
        <v>24669</v>
      </c>
      <c r="G26" s="42">
        <v>462</v>
      </c>
      <c r="H26" s="21">
        <f t="shared" si="1"/>
        <v>52.396103896103895</v>
      </c>
      <c r="I26" s="28" t="s">
        <v>46</v>
      </c>
      <c r="J26" s="1"/>
      <c r="K26" s="55"/>
      <c r="L26" s="1"/>
      <c r="M26" s="1"/>
      <c r="N26" s="55"/>
    </row>
    <row r="27" spans="2:14" ht="15" x14ac:dyDescent="0.25">
      <c r="B27" s="34" t="s">
        <v>47</v>
      </c>
      <c r="C27" s="41">
        <v>4365</v>
      </c>
      <c r="D27" s="47">
        <v>10683</v>
      </c>
      <c r="E27" s="21">
        <f t="shared" si="0"/>
        <v>-0.59140690817186181</v>
      </c>
      <c r="F27" s="42">
        <v>10683</v>
      </c>
      <c r="G27" s="42">
        <v>11500</v>
      </c>
      <c r="H27" s="21">
        <f t="shared" si="1"/>
        <v>-7.1043478260869569E-2</v>
      </c>
      <c r="I27" s="28" t="s">
        <v>48</v>
      </c>
      <c r="J27" s="1"/>
      <c r="K27" s="55"/>
      <c r="L27" s="1"/>
      <c r="M27" s="1"/>
      <c r="N27" s="55"/>
    </row>
    <row r="28" spans="2:14" ht="15" x14ac:dyDescent="0.25">
      <c r="B28" s="34" t="s">
        <v>49</v>
      </c>
      <c r="C28" s="41">
        <v>9435</v>
      </c>
      <c r="D28" s="47">
        <v>17925</v>
      </c>
      <c r="E28" s="21">
        <f t="shared" si="0"/>
        <v>-0.47364016736401676</v>
      </c>
      <c r="F28" s="42">
        <v>17925</v>
      </c>
      <c r="G28" s="42">
        <v>14671</v>
      </c>
      <c r="H28" s="21">
        <f t="shared" si="1"/>
        <v>0.22179810510530978</v>
      </c>
      <c r="I28" s="29" t="s">
        <v>50</v>
      </c>
      <c r="J28" s="9"/>
      <c r="K28" s="55"/>
      <c r="L28" s="1"/>
      <c r="M28" s="1"/>
      <c r="N28" s="55"/>
    </row>
    <row r="29" spans="2:14" ht="15" x14ac:dyDescent="0.25">
      <c r="B29" s="34" t="s">
        <v>51</v>
      </c>
      <c r="C29" s="41">
        <v>8368</v>
      </c>
      <c r="D29" s="47">
        <v>22836</v>
      </c>
      <c r="E29" s="21">
        <f t="shared" si="0"/>
        <v>-0.63356104396566826</v>
      </c>
      <c r="F29" s="42">
        <v>22836</v>
      </c>
      <c r="G29" s="42">
        <v>19618</v>
      </c>
      <c r="H29" s="21">
        <f t="shared" si="1"/>
        <v>0.16403303088999899</v>
      </c>
      <c r="I29" s="28" t="s">
        <v>52</v>
      </c>
      <c r="J29" s="1"/>
      <c r="K29" s="55"/>
      <c r="L29" s="1"/>
      <c r="M29" s="1"/>
      <c r="N29" s="55"/>
    </row>
    <row r="30" spans="2:14" ht="15" x14ac:dyDescent="0.25">
      <c r="B30" s="34" t="s">
        <v>53</v>
      </c>
      <c r="C30" s="41">
        <v>5150</v>
      </c>
      <c r="D30" s="47">
        <v>9281</v>
      </c>
      <c r="E30" s="21">
        <f t="shared" si="0"/>
        <v>-0.44510289839456957</v>
      </c>
      <c r="F30" s="42">
        <v>9281</v>
      </c>
      <c r="G30" s="42">
        <v>7157</v>
      </c>
      <c r="H30" s="21">
        <f t="shared" si="1"/>
        <v>0.29677239066648037</v>
      </c>
      <c r="I30" s="28" t="s">
        <v>54</v>
      </c>
      <c r="J30" s="1"/>
      <c r="K30" s="55"/>
      <c r="L30" s="1"/>
      <c r="M30" s="1"/>
      <c r="N30" s="55"/>
    </row>
    <row r="31" spans="2:14" ht="15" x14ac:dyDescent="0.25">
      <c r="B31" s="34" t="s">
        <v>55</v>
      </c>
      <c r="C31" s="41">
        <v>5018</v>
      </c>
      <c r="D31" s="47">
        <v>10045</v>
      </c>
      <c r="E31" s="21">
        <f t="shared" si="0"/>
        <v>-0.50044798407167745</v>
      </c>
      <c r="F31" s="42">
        <v>10045</v>
      </c>
      <c r="G31" s="42">
        <v>7769</v>
      </c>
      <c r="H31" s="21">
        <f t="shared" si="1"/>
        <v>0.29295919680782595</v>
      </c>
      <c r="I31" s="28" t="s">
        <v>56</v>
      </c>
      <c r="J31" s="1"/>
      <c r="K31" s="55"/>
      <c r="L31" s="1"/>
      <c r="M31" s="1"/>
      <c r="N31" s="55"/>
    </row>
    <row r="32" spans="2:14" ht="15" x14ac:dyDescent="0.25">
      <c r="B32" s="34" t="s">
        <v>57</v>
      </c>
      <c r="C32" s="41">
        <v>6099</v>
      </c>
      <c r="D32" s="47">
        <v>12230</v>
      </c>
      <c r="E32" s="21">
        <f t="shared" si="0"/>
        <v>-0.50130825838103021</v>
      </c>
      <c r="F32" s="42">
        <v>12230</v>
      </c>
      <c r="G32" s="42">
        <v>9565</v>
      </c>
      <c r="H32" s="21">
        <f t="shared" si="1"/>
        <v>0.27861996863565081</v>
      </c>
      <c r="I32" s="28" t="s">
        <v>58</v>
      </c>
      <c r="J32" s="1"/>
      <c r="K32" s="55"/>
      <c r="L32" s="1"/>
      <c r="M32" s="1"/>
      <c r="N32" s="55"/>
    </row>
    <row r="33" spans="2:14" ht="15" x14ac:dyDescent="0.25">
      <c r="B33" s="34" t="s">
        <v>59</v>
      </c>
      <c r="C33" s="41">
        <v>2958</v>
      </c>
      <c r="D33" s="47">
        <v>6042</v>
      </c>
      <c r="E33" s="21">
        <f t="shared" si="0"/>
        <v>-0.51042701092353526</v>
      </c>
      <c r="F33" s="42">
        <v>6042</v>
      </c>
      <c r="G33" s="42">
        <v>5278</v>
      </c>
      <c r="H33" s="21">
        <f t="shared" si="1"/>
        <v>0.14475179992421372</v>
      </c>
      <c r="I33" s="28" t="s">
        <v>60</v>
      </c>
      <c r="J33" s="1"/>
      <c r="K33" s="55"/>
      <c r="L33" s="1"/>
      <c r="M33" s="1"/>
      <c r="N33" s="55"/>
    </row>
    <row r="34" spans="2:14" ht="15" x14ac:dyDescent="0.25">
      <c r="B34" s="34" t="s">
        <v>61</v>
      </c>
      <c r="C34" s="41">
        <v>5034</v>
      </c>
      <c r="D34" s="47">
        <v>12036</v>
      </c>
      <c r="E34" s="21">
        <f t="shared" si="0"/>
        <v>-0.58175473579262216</v>
      </c>
      <c r="F34" s="42">
        <v>12036</v>
      </c>
      <c r="G34" s="42">
        <v>4208</v>
      </c>
      <c r="H34" s="21">
        <f t="shared" si="1"/>
        <v>1.8602661596958174</v>
      </c>
      <c r="I34" s="28" t="s">
        <v>62</v>
      </c>
      <c r="J34" s="1"/>
      <c r="K34" s="55"/>
      <c r="L34" s="1"/>
      <c r="M34" s="1"/>
      <c r="N34" s="55"/>
    </row>
    <row r="35" spans="2:14" ht="15" x14ac:dyDescent="0.25">
      <c r="B35" s="34" t="s">
        <v>63</v>
      </c>
      <c r="C35" s="41">
        <v>171</v>
      </c>
      <c r="D35" s="47">
        <v>294</v>
      </c>
      <c r="E35" s="21">
        <f t="shared" si="0"/>
        <v>-0.41836734693877553</v>
      </c>
      <c r="F35" s="42">
        <v>294</v>
      </c>
      <c r="G35" s="42">
        <v>300</v>
      </c>
      <c r="H35" s="21">
        <f t="shared" si="1"/>
        <v>-0.02</v>
      </c>
      <c r="I35" s="28" t="s">
        <v>64</v>
      </c>
      <c r="J35" s="1"/>
      <c r="K35" s="55"/>
      <c r="L35" s="1"/>
      <c r="M35" s="1"/>
      <c r="N35" s="55"/>
    </row>
    <row r="36" spans="2:14" ht="15" x14ac:dyDescent="0.25">
      <c r="B36" s="34" t="s">
        <v>65</v>
      </c>
      <c r="C36" s="41">
        <v>1186</v>
      </c>
      <c r="D36" s="47">
        <v>2429</v>
      </c>
      <c r="E36" s="21">
        <f t="shared" si="0"/>
        <v>-0.51173322354878548</v>
      </c>
      <c r="F36" s="42">
        <v>2429</v>
      </c>
      <c r="G36" s="42">
        <v>3271</v>
      </c>
      <c r="H36" s="21">
        <f t="shared" si="1"/>
        <v>-0.25741363497401404</v>
      </c>
      <c r="I36" s="28" t="s">
        <v>66</v>
      </c>
      <c r="J36" s="1"/>
      <c r="K36" s="55"/>
      <c r="L36" s="1"/>
      <c r="M36" s="1"/>
      <c r="N36" s="55"/>
    </row>
    <row r="37" spans="2:14" ht="15" x14ac:dyDescent="0.25">
      <c r="B37" s="34" t="s">
        <v>67</v>
      </c>
      <c r="C37" s="41">
        <v>118448</v>
      </c>
      <c r="D37" s="47">
        <v>272710</v>
      </c>
      <c r="E37" s="21">
        <f t="shared" si="0"/>
        <v>-0.56566315866671557</v>
      </c>
      <c r="F37" s="42">
        <v>272710</v>
      </c>
      <c r="G37" s="42">
        <v>202618</v>
      </c>
      <c r="H37" s="21">
        <f t="shared" si="1"/>
        <v>0.34593175334866594</v>
      </c>
      <c r="I37" s="28" t="s">
        <v>68</v>
      </c>
      <c r="J37" s="1"/>
      <c r="K37" s="55"/>
      <c r="L37" s="1"/>
      <c r="M37" s="1"/>
      <c r="N37" s="55"/>
    </row>
    <row r="38" spans="2:14" ht="15" x14ac:dyDescent="0.25">
      <c r="B38" s="34" t="s">
        <v>69</v>
      </c>
      <c r="C38" s="41">
        <v>6448</v>
      </c>
      <c r="D38" s="47">
        <v>12319</v>
      </c>
      <c r="E38" s="21">
        <f t="shared" si="0"/>
        <v>-0.47658089130611253</v>
      </c>
      <c r="F38" s="42">
        <v>12319</v>
      </c>
      <c r="G38" s="42">
        <v>9504</v>
      </c>
      <c r="H38" s="21">
        <f t="shared" si="1"/>
        <v>0.29619107744107742</v>
      </c>
      <c r="I38" s="28" t="s">
        <v>70</v>
      </c>
      <c r="J38" s="1"/>
      <c r="K38" s="55"/>
      <c r="L38" s="1"/>
      <c r="M38" s="1"/>
      <c r="N38" s="55"/>
    </row>
    <row r="39" spans="2:14" ht="15" x14ac:dyDescent="0.25">
      <c r="B39" s="35" t="s">
        <v>71</v>
      </c>
      <c r="C39" s="49">
        <v>535</v>
      </c>
      <c r="D39" s="48">
        <v>1117</v>
      </c>
      <c r="E39" s="21">
        <f t="shared" si="0"/>
        <v>-0.52103849597135188</v>
      </c>
      <c r="F39" s="43">
        <v>1117</v>
      </c>
      <c r="G39" s="43">
        <v>954</v>
      </c>
      <c r="H39" s="21">
        <f t="shared" si="1"/>
        <v>0.17085953878406709</v>
      </c>
      <c r="I39" s="28" t="s">
        <v>72</v>
      </c>
      <c r="J39" s="1"/>
      <c r="K39" s="55"/>
      <c r="L39" s="1"/>
      <c r="M39" s="1"/>
      <c r="N39" s="55"/>
    </row>
    <row r="40" spans="2:14" ht="15" x14ac:dyDescent="0.25">
      <c r="B40" s="34" t="s">
        <v>73</v>
      </c>
      <c r="C40" s="41">
        <v>1735</v>
      </c>
      <c r="D40" s="47">
        <v>4714</v>
      </c>
      <c r="E40" s="21">
        <f t="shared" si="0"/>
        <v>-0.63194739075095463</v>
      </c>
      <c r="F40" s="42">
        <v>4714</v>
      </c>
      <c r="G40" s="42">
        <v>5009</v>
      </c>
      <c r="H40" s="21">
        <f t="shared" si="1"/>
        <v>-5.8893990816530246E-2</v>
      </c>
      <c r="I40" s="28" t="s">
        <v>74</v>
      </c>
      <c r="J40" s="1"/>
      <c r="K40" s="55"/>
      <c r="L40" s="1"/>
      <c r="M40" s="1"/>
      <c r="N40" s="55"/>
    </row>
    <row r="41" spans="2:14" ht="15" x14ac:dyDescent="0.25">
      <c r="B41" s="34" t="s">
        <v>75</v>
      </c>
      <c r="C41" s="41">
        <v>7993</v>
      </c>
      <c r="D41" s="47">
        <v>14947</v>
      </c>
      <c r="E41" s="21">
        <f t="shared" si="0"/>
        <v>-0.46524386164447717</v>
      </c>
      <c r="F41" s="42">
        <v>14947</v>
      </c>
      <c r="G41" s="42">
        <v>11478</v>
      </c>
      <c r="H41" s="21">
        <f t="shared" si="1"/>
        <v>0.30223035372016033</v>
      </c>
      <c r="I41" s="28" t="s">
        <v>76</v>
      </c>
      <c r="J41" s="1"/>
      <c r="K41" s="55"/>
      <c r="L41" s="1"/>
      <c r="M41" s="1"/>
      <c r="N41" s="55"/>
    </row>
    <row r="42" spans="2:14" ht="15" x14ac:dyDescent="0.25">
      <c r="B42" s="34" t="s">
        <v>77</v>
      </c>
      <c r="C42" s="41">
        <v>4422</v>
      </c>
      <c r="D42" s="47">
        <v>9860</v>
      </c>
      <c r="E42" s="21">
        <f t="shared" si="0"/>
        <v>-0.55152129817444218</v>
      </c>
      <c r="F42" s="42">
        <v>9860</v>
      </c>
      <c r="G42" s="42">
        <v>8905</v>
      </c>
      <c r="H42" s="21">
        <f t="shared" si="1"/>
        <v>0.10724312184166199</v>
      </c>
      <c r="I42" s="28" t="s">
        <v>78</v>
      </c>
      <c r="J42" s="1"/>
      <c r="K42" s="55"/>
      <c r="L42" s="1"/>
      <c r="M42" s="1"/>
      <c r="N42" s="55"/>
    </row>
    <row r="43" spans="2:14" ht="15" x14ac:dyDescent="0.25">
      <c r="B43" s="34" t="s">
        <v>79</v>
      </c>
      <c r="C43" s="41">
        <v>2196</v>
      </c>
      <c r="D43" s="47">
        <v>4282</v>
      </c>
      <c r="E43" s="21">
        <f t="shared" si="0"/>
        <v>-0.48715553479682394</v>
      </c>
      <c r="F43" s="42">
        <v>4282</v>
      </c>
      <c r="G43" s="42">
        <v>3418</v>
      </c>
      <c r="H43" s="21">
        <f t="shared" si="1"/>
        <v>0.25277940315974257</v>
      </c>
      <c r="I43" s="28" t="s">
        <v>80</v>
      </c>
      <c r="J43" s="1"/>
      <c r="K43" s="55"/>
      <c r="L43" s="1"/>
      <c r="M43" s="1"/>
      <c r="N43" s="55"/>
    </row>
    <row r="44" spans="2:14" ht="15" x14ac:dyDescent="0.25">
      <c r="B44" s="34" t="s">
        <v>81</v>
      </c>
      <c r="C44" s="41">
        <v>2821</v>
      </c>
      <c r="D44" s="47">
        <v>4252</v>
      </c>
      <c r="E44" s="21">
        <f t="shared" si="0"/>
        <v>-0.33654750705550329</v>
      </c>
      <c r="F44" s="42">
        <v>4252</v>
      </c>
      <c r="G44" s="42">
        <v>3396</v>
      </c>
      <c r="H44" s="21">
        <f t="shared" si="1"/>
        <v>0.25206124852767964</v>
      </c>
      <c r="I44" s="28" t="s">
        <v>82</v>
      </c>
      <c r="J44" s="1"/>
      <c r="K44" s="55"/>
      <c r="L44" s="1"/>
      <c r="M44" s="1"/>
      <c r="N44" s="55"/>
    </row>
    <row r="45" spans="2:14" ht="15" x14ac:dyDescent="0.25">
      <c r="B45" s="34" t="s">
        <v>83</v>
      </c>
      <c r="C45" s="41">
        <v>7270</v>
      </c>
      <c r="D45" s="47">
        <v>12637</v>
      </c>
      <c r="E45" s="21">
        <f t="shared" si="0"/>
        <v>-0.42470523067183669</v>
      </c>
      <c r="F45" s="42">
        <v>12637</v>
      </c>
      <c r="G45" s="42">
        <v>9057</v>
      </c>
      <c r="H45" s="21">
        <f t="shared" si="1"/>
        <v>0.39527437341282984</v>
      </c>
      <c r="I45" s="28" t="s">
        <v>84</v>
      </c>
      <c r="J45" s="1"/>
      <c r="K45" s="55"/>
      <c r="L45" s="1"/>
      <c r="M45" s="1"/>
      <c r="N45" s="55"/>
    </row>
    <row r="46" spans="2:14" ht="15" x14ac:dyDescent="0.25">
      <c r="B46" s="34" t="s">
        <v>85</v>
      </c>
      <c r="C46" s="41">
        <v>6315</v>
      </c>
      <c r="D46" s="47">
        <v>11765</v>
      </c>
      <c r="E46" s="21">
        <f t="shared" si="0"/>
        <v>-0.46323841903952401</v>
      </c>
      <c r="F46" s="42">
        <v>11765</v>
      </c>
      <c r="G46" s="42">
        <v>14294</v>
      </c>
      <c r="H46" s="21">
        <f t="shared" si="1"/>
        <v>-0.17692738211837133</v>
      </c>
      <c r="I46" s="28" t="s">
        <v>86</v>
      </c>
      <c r="J46" s="1"/>
      <c r="K46" s="55"/>
      <c r="L46" s="1"/>
      <c r="M46" s="1"/>
      <c r="N46" s="55"/>
    </row>
    <row r="47" spans="2:14" ht="15" x14ac:dyDescent="0.25">
      <c r="B47" s="34" t="s">
        <v>87</v>
      </c>
      <c r="C47" s="41">
        <v>40</v>
      </c>
      <c r="D47" s="47">
        <v>70</v>
      </c>
      <c r="E47" s="21">
        <f t="shared" si="0"/>
        <v>-0.42857142857142855</v>
      </c>
      <c r="F47" s="42">
        <v>70</v>
      </c>
      <c r="G47" s="42">
        <v>107</v>
      </c>
      <c r="H47" s="21">
        <f t="shared" si="1"/>
        <v>-0.34579439252336447</v>
      </c>
      <c r="I47" s="28" t="s">
        <v>88</v>
      </c>
      <c r="J47" s="1"/>
      <c r="K47" s="55"/>
      <c r="L47" s="1"/>
      <c r="M47" s="1"/>
      <c r="N47" s="55"/>
    </row>
    <row r="48" spans="2:14" ht="15" x14ac:dyDescent="0.25">
      <c r="B48" s="34" t="s">
        <v>89</v>
      </c>
      <c r="C48" s="41">
        <v>1026</v>
      </c>
      <c r="D48" s="47">
        <v>1522</v>
      </c>
      <c r="E48" s="21">
        <f t="shared" si="0"/>
        <v>-0.32588699080157685</v>
      </c>
      <c r="F48" s="42">
        <v>1522</v>
      </c>
      <c r="G48" s="42">
        <v>1143</v>
      </c>
      <c r="H48" s="21">
        <f t="shared" si="1"/>
        <v>0.33158355205599299</v>
      </c>
      <c r="I48" s="28" t="s">
        <v>90</v>
      </c>
      <c r="J48" s="1"/>
      <c r="K48" s="55"/>
      <c r="L48" s="1"/>
      <c r="M48" s="1"/>
      <c r="N48" s="55"/>
    </row>
    <row r="49" spans="2:15" ht="15" x14ac:dyDescent="0.25">
      <c r="B49" s="34" t="s">
        <v>91</v>
      </c>
      <c r="C49" s="41">
        <v>793</v>
      </c>
      <c r="D49" s="47">
        <v>1502</v>
      </c>
      <c r="E49" s="21">
        <f t="shared" si="0"/>
        <v>-0.47203728362183756</v>
      </c>
      <c r="F49" s="42">
        <v>1502</v>
      </c>
      <c r="G49" s="42">
        <v>872</v>
      </c>
      <c r="H49" s="21">
        <f t="shared" si="1"/>
        <v>0.72247706422018354</v>
      </c>
      <c r="I49" s="28" t="s">
        <v>92</v>
      </c>
      <c r="J49" s="1"/>
      <c r="K49" s="55"/>
      <c r="L49" s="1"/>
      <c r="M49" s="1"/>
      <c r="N49" s="55"/>
    </row>
    <row r="50" spans="2:15" ht="15" x14ac:dyDescent="0.25">
      <c r="B50" s="34" t="s">
        <v>93</v>
      </c>
      <c r="C50" s="41">
        <v>512</v>
      </c>
      <c r="D50" s="47">
        <v>1018</v>
      </c>
      <c r="E50" s="21">
        <f t="shared" si="0"/>
        <v>-0.49705304518664045</v>
      </c>
      <c r="F50" s="42">
        <v>1018</v>
      </c>
      <c r="G50" s="42">
        <v>965</v>
      </c>
      <c r="H50" s="21">
        <f t="shared" si="1"/>
        <v>5.4922279792746116E-2</v>
      </c>
      <c r="I50" s="28" t="s">
        <v>94</v>
      </c>
      <c r="J50" s="1"/>
      <c r="K50" s="55"/>
      <c r="L50" s="1"/>
      <c r="M50" s="1"/>
      <c r="N50" s="55"/>
    </row>
    <row r="51" spans="2:15" ht="15" x14ac:dyDescent="0.25">
      <c r="B51" s="34" t="s">
        <v>95</v>
      </c>
      <c r="C51" s="41">
        <v>151</v>
      </c>
      <c r="D51" s="47">
        <v>351</v>
      </c>
      <c r="E51" s="21">
        <f t="shared" si="0"/>
        <v>-0.56980056980056981</v>
      </c>
      <c r="F51" s="42">
        <v>351</v>
      </c>
      <c r="G51" s="42">
        <v>616</v>
      </c>
      <c r="H51" s="21">
        <f t="shared" si="1"/>
        <v>-0.43019480519480519</v>
      </c>
      <c r="I51" s="28" t="s">
        <v>96</v>
      </c>
      <c r="J51" s="1"/>
      <c r="K51" s="55"/>
      <c r="L51" s="1"/>
      <c r="M51" s="1"/>
      <c r="N51" s="55"/>
    </row>
    <row r="52" spans="2:15" ht="15" x14ac:dyDescent="0.25">
      <c r="B52" s="34" t="s">
        <v>97</v>
      </c>
      <c r="C52" s="41">
        <v>201</v>
      </c>
      <c r="D52" s="47">
        <v>490</v>
      </c>
      <c r="E52" s="21">
        <f t="shared" si="0"/>
        <v>-0.58979591836734691</v>
      </c>
      <c r="F52" s="42">
        <v>490</v>
      </c>
      <c r="G52" s="42">
        <v>283</v>
      </c>
      <c r="H52" s="21">
        <f t="shared" si="1"/>
        <v>0.73144876325088337</v>
      </c>
      <c r="I52" s="28" t="s">
        <v>98</v>
      </c>
      <c r="J52" s="1"/>
      <c r="K52" s="55"/>
      <c r="L52" s="1"/>
      <c r="M52" s="1"/>
      <c r="N52" s="55"/>
    </row>
    <row r="53" spans="2:15" ht="15" x14ac:dyDescent="0.25">
      <c r="B53" s="34" t="s">
        <v>99</v>
      </c>
      <c r="C53" s="41">
        <v>438</v>
      </c>
      <c r="D53" s="47">
        <v>798</v>
      </c>
      <c r="E53" s="21">
        <f t="shared" si="0"/>
        <v>-0.45112781954887216</v>
      </c>
      <c r="F53" s="42">
        <v>798</v>
      </c>
      <c r="G53" s="42">
        <v>850</v>
      </c>
      <c r="H53" s="21">
        <f t="shared" si="1"/>
        <v>-6.1176470588235297E-2</v>
      </c>
      <c r="I53" s="28" t="s">
        <v>100</v>
      </c>
      <c r="J53" s="1"/>
      <c r="K53" s="55"/>
      <c r="L53" s="1"/>
      <c r="M53" s="1"/>
      <c r="N53" s="55"/>
    </row>
    <row r="54" spans="2:15" ht="15" x14ac:dyDescent="0.25">
      <c r="B54" s="34" t="s">
        <v>101</v>
      </c>
      <c r="C54" s="41">
        <v>1018</v>
      </c>
      <c r="D54" s="47">
        <v>2143</v>
      </c>
      <c r="E54" s="21">
        <f t="shared" si="0"/>
        <v>-0.52496500233317778</v>
      </c>
      <c r="F54" s="42">
        <v>2143</v>
      </c>
      <c r="G54" s="42">
        <v>3426</v>
      </c>
      <c r="H54" s="21">
        <f t="shared" si="1"/>
        <v>-0.37448920023350846</v>
      </c>
      <c r="I54" s="28" t="s">
        <v>102</v>
      </c>
      <c r="J54" s="1"/>
      <c r="K54" s="55"/>
      <c r="L54" s="1"/>
      <c r="M54" s="1"/>
      <c r="N54" s="55"/>
    </row>
    <row r="55" spans="2:15" ht="15" x14ac:dyDescent="0.25">
      <c r="B55" s="34" t="s">
        <v>103</v>
      </c>
      <c r="C55" s="41">
        <v>48845</v>
      </c>
      <c r="D55" s="47">
        <v>103631</v>
      </c>
      <c r="E55" s="21">
        <f t="shared" si="0"/>
        <v>-0.52866420279646054</v>
      </c>
      <c r="F55" s="42">
        <v>103631</v>
      </c>
      <c r="G55" s="42">
        <v>116819</v>
      </c>
      <c r="H55" s="21">
        <f t="shared" si="1"/>
        <v>-0.1128925945265753</v>
      </c>
      <c r="I55" s="28" t="s">
        <v>104</v>
      </c>
      <c r="J55" s="1"/>
      <c r="K55" s="55"/>
      <c r="L55" s="2"/>
      <c r="M55" s="1"/>
      <c r="N55" s="55"/>
    </row>
    <row r="56" spans="2:15" ht="15" x14ac:dyDescent="0.25">
      <c r="B56" s="34" t="s">
        <v>105</v>
      </c>
      <c r="C56" s="41">
        <v>13538</v>
      </c>
      <c r="D56" s="47">
        <v>28845</v>
      </c>
      <c r="E56" s="21">
        <f t="shared" si="0"/>
        <v>-0.5306638932223956</v>
      </c>
      <c r="F56" s="42">
        <v>28845</v>
      </c>
      <c r="G56" s="42">
        <v>31614</v>
      </c>
      <c r="H56" s="21">
        <f t="shared" si="1"/>
        <v>-8.758777756690074E-2</v>
      </c>
      <c r="I56" s="28" t="s">
        <v>106</v>
      </c>
      <c r="J56" s="1"/>
      <c r="K56" s="55"/>
      <c r="L56" s="1"/>
      <c r="M56" s="1"/>
      <c r="N56" s="55"/>
    </row>
    <row r="57" spans="2:15" ht="15.75" thickBot="1" x14ac:dyDescent="0.3">
      <c r="B57" s="34" t="s">
        <v>107</v>
      </c>
      <c r="C57" s="41">
        <v>25554</v>
      </c>
      <c r="D57" s="47">
        <v>48940</v>
      </c>
      <c r="E57" s="21">
        <f t="shared" si="0"/>
        <v>-0.47785042909685327</v>
      </c>
      <c r="F57" s="42">
        <v>48940</v>
      </c>
      <c r="G57" s="42">
        <v>153489</v>
      </c>
      <c r="H57" s="21">
        <f t="shared" si="1"/>
        <v>-0.68114978923571068</v>
      </c>
      <c r="I57" s="29" t="s">
        <v>108</v>
      </c>
      <c r="J57" s="9"/>
      <c r="K57" s="55"/>
      <c r="L57" s="1"/>
      <c r="M57" s="1"/>
      <c r="N57" s="55"/>
    </row>
    <row r="58" spans="2:15" ht="15.75" thickBot="1" x14ac:dyDescent="0.3">
      <c r="B58" s="23" t="s">
        <v>109</v>
      </c>
      <c r="C58" s="71">
        <f>SUM(C21:C57)</f>
        <v>551455</v>
      </c>
      <c r="D58" s="71">
        <f>SUM(D21:D57)</f>
        <v>1108618</v>
      </c>
      <c r="E58" s="88">
        <f t="shared" si="0"/>
        <v>-0.50257437638573432</v>
      </c>
      <c r="F58" s="89">
        <v>1108618</v>
      </c>
      <c r="G58" s="69">
        <v>918697</v>
      </c>
      <c r="H58" s="59">
        <f t="shared" si="1"/>
        <v>0.2067286602655718</v>
      </c>
      <c r="I58" s="16" t="s">
        <v>110</v>
      </c>
      <c r="J58" s="1"/>
      <c r="K58" s="55"/>
      <c r="L58" s="5"/>
      <c r="M58" s="5"/>
      <c r="N58" s="55"/>
    </row>
    <row r="59" spans="2:15" ht="15" x14ac:dyDescent="0.25">
      <c r="B59" s="34" t="s">
        <v>111</v>
      </c>
      <c r="C59" s="41">
        <v>5093</v>
      </c>
      <c r="D59" s="47">
        <v>8664</v>
      </c>
      <c r="E59" s="21">
        <f t="shared" si="0"/>
        <v>-0.4121652816251154</v>
      </c>
      <c r="F59" s="41">
        <v>8664</v>
      </c>
      <c r="G59" s="42">
        <v>7949</v>
      </c>
      <c r="H59" s="21">
        <f t="shared" si="1"/>
        <v>8.9948421185054722E-2</v>
      </c>
      <c r="I59" s="28" t="s">
        <v>112</v>
      </c>
      <c r="J59" s="1"/>
      <c r="K59" s="55"/>
      <c r="L59" s="1"/>
      <c r="M59" s="60"/>
      <c r="N59" s="55"/>
    </row>
    <row r="60" spans="2:15" ht="15" x14ac:dyDescent="0.25">
      <c r="B60" s="34" t="s">
        <v>113</v>
      </c>
      <c r="C60" s="41">
        <v>253</v>
      </c>
      <c r="D60" s="47">
        <v>469</v>
      </c>
      <c r="E60" s="21">
        <f t="shared" si="0"/>
        <v>-0.4605543710021322</v>
      </c>
      <c r="F60" s="42">
        <v>469</v>
      </c>
      <c r="G60" s="42">
        <v>245</v>
      </c>
      <c r="H60" s="21">
        <f t="shared" si="1"/>
        <v>0.91428571428571426</v>
      </c>
      <c r="I60" s="28" t="s">
        <v>114</v>
      </c>
      <c r="J60" s="1"/>
      <c r="K60" s="55"/>
      <c r="L60" s="1"/>
      <c r="M60" s="60"/>
      <c r="N60" s="55"/>
    </row>
    <row r="61" spans="2:15" ht="15" x14ac:dyDescent="0.25">
      <c r="B61" s="34" t="s">
        <v>115</v>
      </c>
      <c r="C61" s="41">
        <v>2407</v>
      </c>
      <c r="D61" s="47">
        <v>3063</v>
      </c>
      <c r="E61" s="21">
        <f t="shared" si="0"/>
        <v>-0.21416911524649038</v>
      </c>
      <c r="F61" s="42">
        <v>3063</v>
      </c>
      <c r="G61" s="42">
        <v>6669</v>
      </c>
      <c r="H61" s="21">
        <f t="shared" si="1"/>
        <v>-0.54071075123706702</v>
      </c>
      <c r="I61" s="28" t="s">
        <v>116</v>
      </c>
      <c r="J61" s="1"/>
      <c r="K61" s="55"/>
      <c r="L61" s="1"/>
      <c r="M61" s="60"/>
      <c r="N61" s="55"/>
    </row>
    <row r="62" spans="2:15" ht="15" x14ac:dyDescent="0.25">
      <c r="B62" s="34" t="s">
        <v>117</v>
      </c>
      <c r="C62" s="41">
        <v>91</v>
      </c>
      <c r="D62" s="47">
        <v>179</v>
      </c>
      <c r="E62" s="21">
        <f t="shared" si="0"/>
        <v>-0.49162011173184356</v>
      </c>
      <c r="F62" s="42">
        <v>179</v>
      </c>
      <c r="G62" s="42">
        <v>130</v>
      </c>
      <c r="H62" s="21">
        <f t="shared" si="1"/>
        <v>0.37692307692307692</v>
      </c>
      <c r="I62" s="28" t="s">
        <v>118</v>
      </c>
      <c r="J62" s="1"/>
      <c r="K62" s="55"/>
      <c r="L62" s="1"/>
      <c r="M62" s="60"/>
      <c r="N62" s="55"/>
    </row>
    <row r="63" spans="2:15" ht="15" x14ac:dyDescent="0.25">
      <c r="B63" s="34" t="s">
        <v>119</v>
      </c>
      <c r="C63" s="41">
        <v>246</v>
      </c>
      <c r="D63" s="47">
        <v>522</v>
      </c>
      <c r="E63" s="21">
        <f t="shared" si="0"/>
        <v>-0.52873563218390807</v>
      </c>
      <c r="F63" s="42">
        <v>522</v>
      </c>
      <c r="G63" s="42">
        <v>250</v>
      </c>
      <c r="H63" s="21">
        <f t="shared" si="1"/>
        <v>1.0880000000000001</v>
      </c>
      <c r="I63" s="28" t="s">
        <v>120</v>
      </c>
      <c r="J63" s="1"/>
      <c r="K63" s="55"/>
      <c r="L63" s="1"/>
      <c r="M63" s="60"/>
      <c r="N63" s="55"/>
      <c r="O63" s="57"/>
    </row>
    <row r="64" spans="2:15" ht="15" x14ac:dyDescent="0.25">
      <c r="B64" s="34" t="s">
        <v>121</v>
      </c>
      <c r="C64" s="41">
        <v>46</v>
      </c>
      <c r="D64" s="47">
        <v>62</v>
      </c>
      <c r="E64" s="21">
        <f t="shared" si="0"/>
        <v>-0.25806451612903225</v>
      </c>
      <c r="F64" s="42">
        <v>62</v>
      </c>
      <c r="G64" s="42">
        <v>166</v>
      </c>
      <c r="H64" s="21">
        <f t="shared" si="1"/>
        <v>-0.62650602409638556</v>
      </c>
      <c r="I64" s="28" t="s">
        <v>122</v>
      </c>
      <c r="J64" s="1"/>
      <c r="K64" s="55"/>
      <c r="L64" s="1"/>
      <c r="M64" s="60"/>
      <c r="N64" s="55"/>
    </row>
    <row r="65" spans="2:19" ht="15" x14ac:dyDescent="0.25">
      <c r="B65" s="34" t="s">
        <v>123</v>
      </c>
      <c r="C65" s="41">
        <v>305</v>
      </c>
      <c r="D65" s="47">
        <v>520</v>
      </c>
      <c r="E65" s="21">
        <f t="shared" si="0"/>
        <v>-0.41346153846153844</v>
      </c>
      <c r="F65" s="42">
        <v>520</v>
      </c>
      <c r="G65" s="42">
        <v>778</v>
      </c>
      <c r="H65" s="21">
        <f t="shared" si="1"/>
        <v>-0.33161953727506427</v>
      </c>
      <c r="I65" s="28" t="s">
        <v>124</v>
      </c>
      <c r="J65" s="1"/>
      <c r="K65" s="55"/>
      <c r="L65" s="1"/>
      <c r="M65" s="1"/>
      <c r="N65" s="55"/>
      <c r="O65" s="1"/>
      <c r="P65" s="1"/>
      <c r="Q65" s="1"/>
      <c r="R65" s="1"/>
      <c r="S65" s="1"/>
    </row>
    <row r="66" spans="2:19" ht="15" x14ac:dyDescent="0.25">
      <c r="B66" s="34" t="s">
        <v>125</v>
      </c>
      <c r="C66" s="41">
        <v>117</v>
      </c>
      <c r="D66" s="47">
        <v>263</v>
      </c>
      <c r="E66" s="21">
        <f t="shared" si="0"/>
        <v>-0.55513307984790872</v>
      </c>
      <c r="F66" s="42">
        <v>263</v>
      </c>
      <c r="G66" s="42">
        <v>166</v>
      </c>
      <c r="H66" s="21">
        <f t="shared" si="1"/>
        <v>0.58433734939759041</v>
      </c>
      <c r="I66" s="28" t="s">
        <v>126</v>
      </c>
      <c r="J66" s="1"/>
      <c r="K66" s="55"/>
      <c r="L66" s="1"/>
      <c r="M66" s="1"/>
      <c r="N66" s="55"/>
      <c r="O66" s="1"/>
      <c r="P66" s="1"/>
      <c r="Q66" s="1"/>
      <c r="R66" s="1"/>
      <c r="S66" s="1"/>
    </row>
    <row r="67" spans="2:19" ht="15.75" thickBot="1" x14ac:dyDescent="0.3">
      <c r="B67" s="34" t="s">
        <v>127</v>
      </c>
      <c r="C67" s="41">
        <v>11575</v>
      </c>
      <c r="D67" s="47">
        <v>21178</v>
      </c>
      <c r="E67" s="21">
        <f t="shared" si="0"/>
        <v>-0.45344225139295496</v>
      </c>
      <c r="F67" s="42">
        <v>21178</v>
      </c>
      <c r="G67" s="42">
        <v>23086</v>
      </c>
      <c r="H67" s="21">
        <f t="shared" si="1"/>
        <v>-8.2647491986485314E-2</v>
      </c>
      <c r="I67" s="28" t="s">
        <v>128</v>
      </c>
      <c r="J67" s="1"/>
      <c r="K67" s="55"/>
      <c r="L67" s="1"/>
      <c r="M67" s="1"/>
      <c r="N67" s="55"/>
      <c r="O67" s="1"/>
      <c r="P67" s="1"/>
      <c r="Q67" s="1"/>
      <c r="R67" s="1"/>
      <c r="S67" s="1"/>
    </row>
    <row r="68" spans="2:19" ht="15.75" thickBot="1" x14ac:dyDescent="0.3">
      <c r="B68" s="23" t="s">
        <v>129</v>
      </c>
      <c r="C68" s="71">
        <f>SUM(C59:C67)</f>
        <v>20133</v>
      </c>
      <c r="D68" s="71">
        <f>SUM(D59:D67)</f>
        <v>34920</v>
      </c>
      <c r="E68" s="88">
        <f t="shared" si="0"/>
        <v>-0.42345360824742267</v>
      </c>
      <c r="F68" s="89">
        <f>SUM(F59:F67)</f>
        <v>34920</v>
      </c>
      <c r="G68" s="61">
        <v>39439</v>
      </c>
      <c r="H68" s="59">
        <f t="shared" si="1"/>
        <v>-0.11458201272851745</v>
      </c>
      <c r="I68" s="16" t="s">
        <v>130</v>
      </c>
      <c r="J68" s="1"/>
      <c r="K68" s="1"/>
      <c r="L68" s="5"/>
      <c r="M68" s="5"/>
      <c r="N68" s="55"/>
      <c r="O68" s="1"/>
      <c r="P68" s="1"/>
      <c r="Q68" s="1"/>
      <c r="R68" s="1"/>
      <c r="S68" s="1"/>
    </row>
    <row r="69" spans="2:19" ht="15" x14ac:dyDescent="0.25">
      <c r="B69" s="34" t="s">
        <v>131</v>
      </c>
      <c r="C69" s="66">
        <v>11905</v>
      </c>
      <c r="D69" s="47">
        <v>21565</v>
      </c>
      <c r="E69" s="21">
        <f t="shared" si="0"/>
        <v>-0.44794806399258058</v>
      </c>
      <c r="F69" s="66">
        <v>21565</v>
      </c>
      <c r="G69" s="42">
        <v>16897</v>
      </c>
      <c r="H69" s="21">
        <f t="shared" si="1"/>
        <v>0.27626205835355389</v>
      </c>
      <c r="I69" s="30" t="s">
        <v>132</v>
      </c>
      <c r="J69" s="13"/>
      <c r="K69" s="55"/>
      <c r="L69" s="13"/>
      <c r="M69" s="13"/>
      <c r="N69" s="55"/>
      <c r="O69" s="13"/>
      <c r="P69" s="13"/>
      <c r="Q69" s="13"/>
      <c r="R69" s="13"/>
      <c r="S69" s="13"/>
    </row>
    <row r="70" spans="2:19" ht="15" x14ac:dyDescent="0.25">
      <c r="B70" s="34" t="s">
        <v>133</v>
      </c>
      <c r="C70" s="66">
        <v>17349</v>
      </c>
      <c r="D70" s="47">
        <v>26728</v>
      </c>
      <c r="E70" s="21">
        <f t="shared" ref="E70:E111" si="2">(C70-D70)/D70</f>
        <v>-0.35090541753965876</v>
      </c>
      <c r="F70" s="66">
        <v>26728</v>
      </c>
      <c r="G70" s="42">
        <v>17377</v>
      </c>
      <c r="H70" s="21">
        <f t="shared" si="1"/>
        <v>0.53812510790124879</v>
      </c>
      <c r="I70" s="30" t="s">
        <v>134</v>
      </c>
      <c r="J70" s="1"/>
      <c r="K70" s="55"/>
      <c r="L70" s="1"/>
      <c r="M70" s="1"/>
      <c r="N70" s="55"/>
      <c r="O70" s="1"/>
      <c r="P70" s="1"/>
      <c r="Q70" s="1"/>
      <c r="R70" s="1"/>
      <c r="S70" s="1"/>
    </row>
    <row r="71" spans="2:19" ht="15" x14ac:dyDescent="0.25">
      <c r="B71" s="34" t="s">
        <v>135</v>
      </c>
      <c r="C71" s="66">
        <v>69284</v>
      </c>
      <c r="D71" s="47">
        <v>115275</v>
      </c>
      <c r="E71" s="21">
        <f t="shared" si="2"/>
        <v>-0.39896768596833659</v>
      </c>
      <c r="F71" s="67">
        <v>115275</v>
      </c>
      <c r="G71" s="42">
        <v>62646</v>
      </c>
      <c r="H71" s="21">
        <f t="shared" ref="H71:H111" si="3">(F71-G71)/G71</f>
        <v>0.84010152284263961</v>
      </c>
      <c r="I71" s="30" t="s">
        <v>136</v>
      </c>
      <c r="J71" s="1"/>
      <c r="K71" s="55"/>
      <c r="L71" s="1"/>
      <c r="M71" s="5"/>
      <c r="N71" s="55"/>
      <c r="O71" s="1"/>
      <c r="P71" s="3"/>
      <c r="Q71" s="3"/>
      <c r="R71" s="3"/>
      <c r="S71" s="3"/>
    </row>
    <row r="72" spans="2:19" ht="15" x14ac:dyDescent="0.25">
      <c r="B72" s="34" t="s">
        <v>137</v>
      </c>
      <c r="C72" s="66">
        <v>5091</v>
      </c>
      <c r="D72" s="47">
        <v>8943</v>
      </c>
      <c r="E72" s="21">
        <f t="shared" si="2"/>
        <v>-0.43072794364307282</v>
      </c>
      <c r="F72" s="67">
        <v>8943</v>
      </c>
      <c r="G72" s="42">
        <v>4621</v>
      </c>
      <c r="H72" s="21">
        <f t="shared" si="3"/>
        <v>0.93529539060809352</v>
      </c>
      <c r="I72" s="30" t="s">
        <v>138</v>
      </c>
      <c r="J72" s="1"/>
      <c r="K72" s="55"/>
      <c r="L72" s="1"/>
      <c r="M72" s="5"/>
      <c r="N72" s="55"/>
      <c r="O72" s="1"/>
      <c r="P72" s="3"/>
      <c r="Q72" s="3"/>
      <c r="R72" s="3"/>
      <c r="S72" s="3"/>
    </row>
    <row r="73" spans="2:19" ht="15" x14ac:dyDescent="0.25">
      <c r="B73" s="34" t="s">
        <v>139</v>
      </c>
      <c r="C73" s="66">
        <v>11216</v>
      </c>
      <c r="D73" s="47">
        <v>16510</v>
      </c>
      <c r="E73" s="21">
        <f t="shared" si="2"/>
        <v>-0.32065414900060568</v>
      </c>
      <c r="F73" s="67">
        <v>16510</v>
      </c>
      <c r="G73" s="42">
        <v>14579</v>
      </c>
      <c r="H73" s="21">
        <f t="shared" si="3"/>
        <v>0.13245078537622607</v>
      </c>
      <c r="I73" s="30" t="s">
        <v>140</v>
      </c>
      <c r="J73" s="56"/>
      <c r="K73" s="55"/>
      <c r="L73" s="8"/>
      <c r="M73" s="5"/>
      <c r="N73" s="55"/>
      <c r="O73" s="1"/>
      <c r="P73" s="3"/>
      <c r="Q73" s="3"/>
      <c r="R73" s="3"/>
      <c r="S73" s="3"/>
    </row>
    <row r="74" spans="2:19" ht="15" x14ac:dyDescent="0.25">
      <c r="B74" s="34" t="s">
        <v>141</v>
      </c>
      <c r="C74" s="66">
        <v>3545</v>
      </c>
      <c r="D74" s="47">
        <v>6310</v>
      </c>
      <c r="E74" s="21">
        <f t="shared" si="2"/>
        <v>-0.43819334389857367</v>
      </c>
      <c r="F74" s="67">
        <v>6310</v>
      </c>
      <c r="G74" s="42">
        <v>5060</v>
      </c>
      <c r="H74" s="21">
        <f t="shared" si="3"/>
        <v>0.24703557312252963</v>
      </c>
      <c r="I74" s="30" t="s">
        <v>142</v>
      </c>
      <c r="J74" s="1"/>
      <c r="K74" s="55"/>
      <c r="L74" s="1"/>
      <c r="M74" s="5"/>
      <c r="N74" s="55"/>
      <c r="O74" s="1"/>
      <c r="P74" s="3"/>
      <c r="Q74" s="3"/>
      <c r="R74" s="3"/>
      <c r="S74" s="3"/>
    </row>
    <row r="75" spans="2:19" ht="15" x14ac:dyDescent="0.25">
      <c r="B75" s="34" t="s">
        <v>143</v>
      </c>
      <c r="C75" s="66">
        <v>2977</v>
      </c>
      <c r="D75" s="47">
        <v>5020</v>
      </c>
      <c r="E75" s="21">
        <f t="shared" si="2"/>
        <v>-0.40697211155378488</v>
      </c>
      <c r="F75" s="67">
        <v>5020</v>
      </c>
      <c r="G75" s="42">
        <v>3684</v>
      </c>
      <c r="H75" s="21">
        <f t="shared" si="3"/>
        <v>0.36264929424538545</v>
      </c>
      <c r="I75" s="30" t="s">
        <v>144</v>
      </c>
      <c r="J75" s="1"/>
      <c r="K75" s="55"/>
      <c r="L75" s="1"/>
      <c r="M75" s="5"/>
      <c r="N75" s="55"/>
      <c r="O75" s="1"/>
      <c r="P75" s="3"/>
      <c r="Q75" s="3"/>
      <c r="R75" s="3"/>
      <c r="S75" s="3"/>
    </row>
    <row r="76" spans="2:19" ht="15" x14ac:dyDescent="0.25">
      <c r="B76" s="34" t="s">
        <v>145</v>
      </c>
      <c r="C76" s="66">
        <v>2483</v>
      </c>
      <c r="D76" s="47">
        <v>4222</v>
      </c>
      <c r="E76" s="21">
        <f t="shared" si="2"/>
        <v>-0.41189009947891997</v>
      </c>
      <c r="F76" s="67">
        <v>4222</v>
      </c>
      <c r="G76" s="42">
        <v>3684</v>
      </c>
      <c r="H76" s="21">
        <f t="shared" si="3"/>
        <v>0.14603691639522259</v>
      </c>
      <c r="I76" s="30" t="s">
        <v>146</v>
      </c>
      <c r="J76" s="1"/>
      <c r="K76" s="55"/>
      <c r="L76" s="1"/>
      <c r="M76" s="5"/>
      <c r="N76" s="55"/>
      <c r="O76" s="1"/>
      <c r="P76" s="3"/>
      <c r="Q76" s="3"/>
      <c r="R76" s="3"/>
      <c r="S76" s="3"/>
    </row>
    <row r="77" spans="2:19" ht="15" x14ac:dyDescent="0.25">
      <c r="B77" s="34" t="s">
        <v>147</v>
      </c>
      <c r="C77" s="66">
        <v>11018</v>
      </c>
      <c r="D77" s="47">
        <v>22200</v>
      </c>
      <c r="E77" s="21">
        <f t="shared" si="2"/>
        <v>-0.50369369369369366</v>
      </c>
      <c r="F77" s="67">
        <v>22200</v>
      </c>
      <c r="G77" s="42">
        <v>16015</v>
      </c>
      <c r="H77" s="21">
        <f t="shared" si="3"/>
        <v>0.38620043709022789</v>
      </c>
      <c r="I77" s="30" t="s">
        <v>148</v>
      </c>
      <c r="J77" s="1"/>
      <c r="K77" s="55"/>
      <c r="L77" s="1"/>
      <c r="M77" s="5"/>
      <c r="N77" s="55"/>
      <c r="O77" s="1"/>
      <c r="P77" s="3"/>
      <c r="Q77" s="3"/>
      <c r="R77" s="3"/>
      <c r="S77" s="3"/>
    </row>
    <row r="78" spans="2:19" ht="15" x14ac:dyDescent="0.25">
      <c r="B78" s="34" t="s">
        <v>149</v>
      </c>
      <c r="C78" s="66">
        <v>11537</v>
      </c>
      <c r="D78" s="47">
        <v>19225</v>
      </c>
      <c r="E78" s="21">
        <f t="shared" si="2"/>
        <v>-0.39989596879063721</v>
      </c>
      <c r="F78" s="67">
        <v>19225</v>
      </c>
      <c r="G78" s="42">
        <v>17638</v>
      </c>
      <c r="H78" s="21">
        <f t="shared" si="3"/>
        <v>8.997618777639188E-2</v>
      </c>
      <c r="I78" s="30" t="s">
        <v>150</v>
      </c>
      <c r="J78" s="1"/>
      <c r="K78" s="55"/>
      <c r="L78" s="1"/>
      <c r="M78" s="5"/>
      <c r="N78" s="55"/>
      <c r="O78" s="1"/>
      <c r="P78" s="3"/>
      <c r="Q78" s="3"/>
      <c r="R78" s="3"/>
      <c r="S78" s="3"/>
    </row>
    <row r="79" spans="2:19" ht="15" x14ac:dyDescent="0.25">
      <c r="B79" s="34" t="s">
        <v>151</v>
      </c>
      <c r="C79" s="66">
        <v>4329</v>
      </c>
      <c r="D79" s="47">
        <v>10650</v>
      </c>
      <c r="E79" s="21">
        <f t="shared" si="2"/>
        <v>-0.59352112676056334</v>
      </c>
      <c r="F79" s="67">
        <v>10650</v>
      </c>
      <c r="G79" s="42">
        <v>9276</v>
      </c>
      <c r="H79" s="21">
        <f t="shared" si="3"/>
        <v>0.148124191461837</v>
      </c>
      <c r="I79" s="30" t="s">
        <v>152</v>
      </c>
      <c r="J79" s="1"/>
      <c r="K79" s="55"/>
      <c r="L79" s="1"/>
      <c r="M79" s="5"/>
      <c r="N79" s="55"/>
      <c r="O79" s="1"/>
      <c r="P79" s="3"/>
      <c r="Q79" s="3"/>
      <c r="R79" s="3"/>
      <c r="S79" s="3"/>
    </row>
    <row r="80" spans="2:19" ht="15" x14ac:dyDescent="0.25">
      <c r="B80" s="34" t="s">
        <v>153</v>
      </c>
      <c r="C80" s="66">
        <v>2196</v>
      </c>
      <c r="D80" s="47">
        <v>3223</v>
      </c>
      <c r="E80" s="21">
        <f t="shared" si="2"/>
        <v>-0.31864722308408316</v>
      </c>
      <c r="F80" s="67">
        <v>3223</v>
      </c>
      <c r="G80" s="42">
        <v>3117</v>
      </c>
      <c r="H80" s="21">
        <f t="shared" si="3"/>
        <v>3.4007058068655761E-2</v>
      </c>
      <c r="I80" s="30" t="s">
        <v>154</v>
      </c>
      <c r="J80" s="1"/>
      <c r="K80" s="55"/>
      <c r="L80" s="1"/>
      <c r="M80" s="5"/>
      <c r="N80" s="55"/>
      <c r="O80" s="1"/>
      <c r="P80" s="3"/>
      <c r="Q80" s="3"/>
      <c r="R80" s="3"/>
      <c r="S80" s="3"/>
    </row>
    <row r="81" spans="2:19" ht="15" x14ac:dyDescent="0.25">
      <c r="B81" s="34" t="s">
        <v>155</v>
      </c>
      <c r="C81" s="66">
        <v>1888</v>
      </c>
      <c r="D81" s="47">
        <v>4033</v>
      </c>
      <c r="E81" s="21">
        <f t="shared" si="2"/>
        <v>-0.5318621373667245</v>
      </c>
      <c r="F81" s="67">
        <v>4033</v>
      </c>
      <c r="G81" s="42">
        <v>4308</v>
      </c>
      <c r="H81" s="21">
        <f t="shared" si="3"/>
        <v>-6.3834726090993499E-2</v>
      </c>
      <c r="I81" s="30" t="s">
        <v>156</v>
      </c>
      <c r="J81" s="1"/>
      <c r="K81" s="55"/>
      <c r="L81" s="1"/>
      <c r="M81" s="5"/>
      <c r="N81" s="55"/>
      <c r="O81" s="1"/>
      <c r="P81" s="3"/>
      <c r="Q81" s="3"/>
      <c r="R81" s="3"/>
      <c r="S81" s="3"/>
    </row>
    <row r="82" spans="2:19" ht="15" x14ac:dyDescent="0.25">
      <c r="B82" s="34" t="s">
        <v>157</v>
      </c>
      <c r="C82" s="66">
        <v>297</v>
      </c>
      <c r="D82" s="47">
        <v>509</v>
      </c>
      <c r="E82" s="21">
        <f t="shared" si="2"/>
        <v>-0.41650294695481338</v>
      </c>
      <c r="F82" s="67">
        <v>509</v>
      </c>
      <c r="G82" s="42">
        <v>423</v>
      </c>
      <c r="H82" s="21">
        <f t="shared" si="3"/>
        <v>0.20330969267139479</v>
      </c>
      <c r="I82" s="30" t="s">
        <v>158</v>
      </c>
      <c r="J82" s="1"/>
      <c r="K82" s="55"/>
      <c r="L82" s="1"/>
      <c r="M82" s="5"/>
      <c r="N82" s="55"/>
      <c r="O82" s="1"/>
      <c r="P82" s="3"/>
      <c r="Q82" s="3"/>
      <c r="R82" s="3"/>
      <c r="S82" s="3"/>
    </row>
    <row r="83" spans="2:19" ht="15" x14ac:dyDescent="0.25">
      <c r="B83" s="34" t="s">
        <v>159</v>
      </c>
      <c r="C83" s="66">
        <v>50072</v>
      </c>
      <c r="D83" s="47">
        <v>83258</v>
      </c>
      <c r="E83" s="21">
        <f t="shared" si="2"/>
        <v>-0.39859232746402751</v>
      </c>
      <c r="F83" s="67">
        <v>83258</v>
      </c>
      <c r="G83" s="42">
        <v>82962</v>
      </c>
      <c r="H83" s="21">
        <f t="shared" si="3"/>
        <v>3.5678985559653817E-3</v>
      </c>
      <c r="I83" s="30" t="s">
        <v>160</v>
      </c>
      <c r="J83" s="1"/>
      <c r="K83" s="55"/>
      <c r="L83" s="1"/>
      <c r="M83" s="5"/>
      <c r="N83" s="55"/>
      <c r="O83" s="1"/>
      <c r="P83" s="3"/>
      <c r="Q83" s="3"/>
      <c r="R83" s="3"/>
      <c r="S83" s="3"/>
    </row>
    <row r="84" spans="2:19" ht="15" x14ac:dyDescent="0.25">
      <c r="B84" s="34" t="s">
        <v>161</v>
      </c>
      <c r="C84" s="66">
        <v>19420</v>
      </c>
      <c r="D84" s="47">
        <v>34432</v>
      </c>
      <c r="E84" s="21">
        <f t="shared" si="2"/>
        <v>-0.43598977695167285</v>
      </c>
      <c r="F84" s="67">
        <v>34432</v>
      </c>
      <c r="G84" s="42">
        <v>29234</v>
      </c>
      <c r="H84" s="21">
        <f t="shared" si="3"/>
        <v>0.17780666347403709</v>
      </c>
      <c r="I84" s="30" t="s">
        <v>162</v>
      </c>
      <c r="J84" s="1"/>
      <c r="K84" s="55"/>
      <c r="L84" s="1"/>
      <c r="M84" s="5"/>
      <c r="N84" s="55"/>
      <c r="O84" s="1"/>
      <c r="P84" s="3"/>
      <c r="Q84" s="3"/>
      <c r="R84" s="3"/>
      <c r="S84" s="3"/>
    </row>
    <row r="85" spans="2:19" ht="15" x14ac:dyDescent="0.25">
      <c r="B85" s="34" t="s">
        <v>163</v>
      </c>
      <c r="C85" s="66">
        <v>2511</v>
      </c>
      <c r="D85" s="47">
        <v>4791</v>
      </c>
      <c r="E85" s="21">
        <f t="shared" si="2"/>
        <v>-0.47589229805886035</v>
      </c>
      <c r="F85" s="67">
        <v>4791</v>
      </c>
      <c r="G85" s="42">
        <v>4985</v>
      </c>
      <c r="H85" s="21">
        <f t="shared" si="3"/>
        <v>-3.8916750250752259E-2</v>
      </c>
      <c r="I85" s="30" t="s">
        <v>164</v>
      </c>
      <c r="J85" s="1"/>
      <c r="K85" s="55"/>
      <c r="L85" s="1"/>
      <c r="M85" s="5"/>
      <c r="N85" s="55"/>
      <c r="O85" s="1"/>
      <c r="P85" s="3"/>
      <c r="Q85" s="3"/>
      <c r="R85" s="3"/>
      <c r="S85" s="3"/>
    </row>
    <row r="86" spans="2:19" ht="15.75" thickBot="1" x14ac:dyDescent="0.3">
      <c r="B86" s="34" t="s">
        <v>165</v>
      </c>
      <c r="C86" s="66">
        <v>32637</v>
      </c>
      <c r="D86" s="47">
        <v>61175</v>
      </c>
      <c r="E86" s="21">
        <f t="shared" si="2"/>
        <v>-0.46649775234981611</v>
      </c>
      <c r="F86" s="67">
        <v>61175</v>
      </c>
      <c r="G86" s="42">
        <v>66496</v>
      </c>
      <c r="H86" s="21">
        <f t="shared" si="3"/>
        <v>-8.0019850818094318E-2</v>
      </c>
      <c r="I86" s="30" t="s">
        <v>166</v>
      </c>
      <c r="J86" s="1"/>
      <c r="K86" s="55"/>
      <c r="L86" s="1"/>
      <c r="M86" s="5"/>
      <c r="N86" s="55"/>
      <c r="O86" s="1"/>
      <c r="P86" s="3"/>
      <c r="Q86" s="3"/>
      <c r="R86" s="3"/>
      <c r="S86" s="3"/>
    </row>
    <row r="87" spans="2:19" ht="15.75" thickBot="1" x14ac:dyDescent="0.3">
      <c r="B87" s="23" t="s">
        <v>167</v>
      </c>
      <c r="C87" s="71">
        <f>SUM(C69:C86)</f>
        <v>259755</v>
      </c>
      <c r="D87" s="71">
        <f>SUM(D69:D86)</f>
        <v>448069</v>
      </c>
      <c r="E87" s="88">
        <f t="shared" si="2"/>
        <v>-0.42027901952601049</v>
      </c>
      <c r="F87" s="89">
        <f>SUM(F69:F86)</f>
        <v>448069</v>
      </c>
      <c r="G87" s="61">
        <v>363002</v>
      </c>
      <c r="H87" s="59">
        <f t="shared" si="3"/>
        <v>0.23434306147073569</v>
      </c>
      <c r="I87" s="26" t="s">
        <v>168</v>
      </c>
      <c r="J87" s="1"/>
      <c r="K87" s="55"/>
      <c r="L87" s="1"/>
      <c r="M87" s="1"/>
      <c r="N87" s="55"/>
      <c r="O87" s="1"/>
      <c r="P87" s="3"/>
      <c r="Q87" s="3"/>
      <c r="R87" s="3"/>
      <c r="S87" s="3"/>
    </row>
    <row r="88" spans="2:19" ht="15" x14ac:dyDescent="0.25">
      <c r="B88" s="34" t="s">
        <v>169</v>
      </c>
      <c r="C88" s="41">
        <v>171427</v>
      </c>
      <c r="D88" s="47">
        <v>416126</v>
      </c>
      <c r="E88" s="21">
        <f t="shared" si="2"/>
        <v>-0.58804064153645774</v>
      </c>
      <c r="F88" s="41">
        <v>416126</v>
      </c>
      <c r="G88" s="42">
        <v>390424</v>
      </c>
      <c r="H88" s="21">
        <f t="shared" si="3"/>
        <v>6.5830993996270723E-2</v>
      </c>
      <c r="I88" s="30" t="s">
        <v>170</v>
      </c>
      <c r="J88" s="1"/>
      <c r="K88" s="55"/>
      <c r="L88" s="1"/>
      <c r="M88" s="5"/>
      <c r="N88" s="55"/>
      <c r="O88" s="1"/>
      <c r="P88" s="3"/>
      <c r="Q88" s="3"/>
      <c r="R88" s="3"/>
      <c r="S88" s="3"/>
    </row>
    <row r="89" spans="2:19" ht="15" x14ac:dyDescent="0.25">
      <c r="B89" s="34" t="s">
        <v>171</v>
      </c>
      <c r="C89" s="41">
        <v>27122</v>
      </c>
      <c r="D89" s="47">
        <v>58077</v>
      </c>
      <c r="E89" s="21">
        <f t="shared" si="2"/>
        <v>-0.53299929404067015</v>
      </c>
      <c r="F89" s="42">
        <v>58077</v>
      </c>
      <c r="G89" s="42">
        <v>60509</v>
      </c>
      <c r="H89" s="21">
        <f t="shared" si="3"/>
        <v>-4.019236807747608E-2</v>
      </c>
      <c r="I89" s="30" t="s">
        <v>172</v>
      </c>
      <c r="J89" s="1"/>
      <c r="K89" s="55"/>
      <c r="L89" s="1"/>
      <c r="M89" s="5"/>
      <c r="N89" s="55"/>
      <c r="O89" s="1"/>
      <c r="P89" s="3"/>
      <c r="Q89" s="3"/>
      <c r="R89" s="3"/>
      <c r="S89" s="3"/>
    </row>
    <row r="90" spans="2:19" ht="15" x14ac:dyDescent="0.25">
      <c r="B90" s="34" t="s">
        <v>173</v>
      </c>
      <c r="C90" s="41">
        <v>6456</v>
      </c>
      <c r="D90" s="47">
        <v>16341</v>
      </c>
      <c r="E90" s="21">
        <f t="shared" si="2"/>
        <v>-0.60492013952634482</v>
      </c>
      <c r="F90" s="42">
        <v>16341</v>
      </c>
      <c r="G90" s="42">
        <v>17784</v>
      </c>
      <c r="H90" s="21">
        <f t="shared" si="3"/>
        <v>-8.1140350877192985E-2</v>
      </c>
      <c r="I90" s="30" t="s">
        <v>174</v>
      </c>
      <c r="J90" s="1"/>
      <c r="K90" s="55"/>
      <c r="L90" s="1"/>
      <c r="M90" s="5"/>
      <c r="N90" s="55"/>
      <c r="O90" s="1"/>
      <c r="P90" s="3"/>
      <c r="Q90" s="3"/>
      <c r="R90" s="3"/>
      <c r="S90" s="3"/>
    </row>
    <row r="91" spans="2:19" ht="15" x14ac:dyDescent="0.25">
      <c r="B91" s="34" t="s">
        <v>175</v>
      </c>
      <c r="C91" s="41">
        <v>7796</v>
      </c>
      <c r="D91" s="47">
        <v>19279</v>
      </c>
      <c r="E91" s="21">
        <f t="shared" si="2"/>
        <v>-0.59562217957362928</v>
      </c>
      <c r="F91" s="42">
        <v>19279</v>
      </c>
      <c r="G91" s="42">
        <v>25958</v>
      </c>
      <c r="H91" s="21">
        <f t="shared" si="3"/>
        <v>-0.25730025425687647</v>
      </c>
      <c r="I91" s="30" t="s">
        <v>176</v>
      </c>
      <c r="J91" s="1"/>
      <c r="K91" s="55"/>
      <c r="L91" s="1"/>
      <c r="M91" s="5"/>
      <c r="N91" s="55"/>
      <c r="O91" s="1"/>
      <c r="P91" s="3"/>
      <c r="Q91" s="3"/>
      <c r="R91" s="3"/>
      <c r="S91" s="3"/>
    </row>
    <row r="92" spans="2:19" ht="15" x14ac:dyDescent="0.25">
      <c r="B92" s="34" t="s">
        <v>177</v>
      </c>
      <c r="C92" s="41">
        <v>27172</v>
      </c>
      <c r="D92" s="47">
        <v>54330</v>
      </c>
      <c r="E92" s="21">
        <f t="shared" si="2"/>
        <v>-0.49987115773973861</v>
      </c>
      <c r="F92" s="42">
        <v>54330</v>
      </c>
      <c r="G92" s="42">
        <v>56826</v>
      </c>
      <c r="H92" s="21">
        <f t="shared" si="3"/>
        <v>-4.392355611867807E-2</v>
      </c>
      <c r="I92" s="31" t="s">
        <v>178</v>
      </c>
      <c r="J92" s="1"/>
      <c r="K92" s="55"/>
      <c r="L92" s="1"/>
      <c r="M92" s="5"/>
      <c r="N92" s="55"/>
      <c r="O92" s="1"/>
      <c r="P92" s="3"/>
      <c r="Q92" s="3"/>
      <c r="R92" s="3"/>
      <c r="S92" s="3"/>
    </row>
    <row r="93" spans="2:19" ht="15" x14ac:dyDescent="0.25">
      <c r="B93" s="34" t="s">
        <v>179</v>
      </c>
      <c r="C93" s="41">
        <v>10534</v>
      </c>
      <c r="D93" s="47">
        <v>21661</v>
      </c>
      <c r="E93" s="21">
        <f t="shared" si="2"/>
        <v>-0.51368819537417476</v>
      </c>
      <c r="F93" s="42">
        <v>21661</v>
      </c>
      <c r="G93" s="42">
        <v>27845</v>
      </c>
      <c r="H93" s="21">
        <f t="shared" si="3"/>
        <v>-0.22208655054767462</v>
      </c>
      <c r="I93" s="30" t="s">
        <v>180</v>
      </c>
      <c r="J93" s="1"/>
      <c r="K93" s="55"/>
      <c r="L93" s="1"/>
      <c r="M93" s="5"/>
      <c r="N93" s="55"/>
      <c r="O93" s="1"/>
      <c r="P93" s="3"/>
      <c r="Q93" s="3"/>
      <c r="R93" s="3"/>
      <c r="S93" s="3"/>
    </row>
    <row r="94" spans="2:19" ht="15" x14ac:dyDescent="0.25">
      <c r="B94" s="39" t="s">
        <v>181</v>
      </c>
      <c r="C94" s="41">
        <v>16322</v>
      </c>
      <c r="D94" s="47">
        <v>38325</v>
      </c>
      <c r="E94" s="21">
        <f t="shared" si="2"/>
        <v>-0.57411611219830394</v>
      </c>
      <c r="F94" s="42">
        <v>38325</v>
      </c>
      <c r="G94" s="42">
        <v>42089</v>
      </c>
      <c r="H94" s="21">
        <f t="shared" si="3"/>
        <v>-8.9429542160659556E-2</v>
      </c>
      <c r="I94" s="30" t="s">
        <v>182</v>
      </c>
      <c r="J94" s="1"/>
      <c r="K94" s="55"/>
      <c r="L94" s="1"/>
      <c r="M94" s="5"/>
      <c r="N94" s="55"/>
      <c r="O94" s="1"/>
      <c r="P94" s="3"/>
      <c r="Q94" s="3"/>
      <c r="R94" s="3"/>
      <c r="S94" s="3"/>
    </row>
    <row r="95" spans="2:19" ht="15" x14ac:dyDescent="0.25">
      <c r="B95" s="34" t="s">
        <v>183</v>
      </c>
      <c r="C95" s="41">
        <v>91886</v>
      </c>
      <c r="D95" s="47">
        <v>199479</v>
      </c>
      <c r="E95" s="21">
        <f t="shared" si="2"/>
        <v>-0.5393700590037046</v>
      </c>
      <c r="F95" s="42">
        <v>199479</v>
      </c>
      <c r="G95" s="42">
        <v>194665</v>
      </c>
      <c r="H95" s="21">
        <f t="shared" si="3"/>
        <v>2.472966378136799E-2</v>
      </c>
      <c r="I95" s="30" t="s">
        <v>184</v>
      </c>
      <c r="J95" s="1"/>
      <c r="K95" s="55"/>
      <c r="L95" s="1"/>
      <c r="M95" s="5"/>
      <c r="N95" s="55"/>
      <c r="O95" s="1"/>
      <c r="P95" s="3"/>
      <c r="Q95" s="3"/>
      <c r="R95" s="3"/>
      <c r="S95" s="3"/>
    </row>
    <row r="96" spans="2:19" ht="16.5" customHeight="1" x14ac:dyDescent="0.25">
      <c r="B96" s="34" t="s">
        <v>185</v>
      </c>
      <c r="C96" s="41">
        <v>13094</v>
      </c>
      <c r="D96" s="47">
        <v>51287</v>
      </c>
      <c r="E96" s="21">
        <f t="shared" si="2"/>
        <v>-0.74469163725700471</v>
      </c>
      <c r="F96" s="42">
        <v>51287</v>
      </c>
      <c r="G96" s="42">
        <v>95179</v>
      </c>
      <c r="H96" s="21">
        <f t="shared" si="3"/>
        <v>-0.46115214490591411</v>
      </c>
      <c r="I96" s="30" t="s">
        <v>186</v>
      </c>
      <c r="J96" s="1"/>
      <c r="K96" s="55"/>
      <c r="L96" s="1"/>
      <c r="M96" s="5"/>
      <c r="N96" s="55"/>
      <c r="O96" s="1"/>
      <c r="P96" s="3"/>
      <c r="Q96" s="3"/>
      <c r="R96" s="3"/>
      <c r="S96" s="3"/>
    </row>
    <row r="97" spans="2:19" ht="17.25" customHeight="1" x14ac:dyDescent="0.25">
      <c r="B97" s="63" t="s">
        <v>187</v>
      </c>
      <c r="C97" s="62">
        <v>28083</v>
      </c>
      <c r="D97" s="47">
        <v>58128</v>
      </c>
      <c r="E97" s="21">
        <f t="shared" si="2"/>
        <v>-0.5168765483071841</v>
      </c>
      <c r="F97" s="42">
        <v>58128</v>
      </c>
      <c r="G97" s="42">
        <v>64805</v>
      </c>
      <c r="H97" s="21">
        <f t="shared" si="3"/>
        <v>-0.10303217344340715</v>
      </c>
      <c r="I97" s="30" t="s">
        <v>188</v>
      </c>
      <c r="J97" s="1"/>
      <c r="K97" s="55"/>
      <c r="L97" s="1"/>
      <c r="M97" s="5"/>
      <c r="N97" s="55"/>
      <c r="O97" s="1"/>
      <c r="P97" s="3"/>
      <c r="Q97" s="3"/>
      <c r="R97" s="3"/>
      <c r="S97" s="3"/>
    </row>
    <row r="98" spans="2:19" ht="15" x14ac:dyDescent="0.25">
      <c r="B98" s="34" t="s">
        <v>189</v>
      </c>
      <c r="C98" s="41">
        <v>34056</v>
      </c>
      <c r="D98" s="47">
        <v>61075</v>
      </c>
      <c r="E98" s="21">
        <f t="shared" si="2"/>
        <v>-0.44239050347932868</v>
      </c>
      <c r="F98" s="42">
        <v>61075</v>
      </c>
      <c r="G98" s="42">
        <v>65693</v>
      </c>
      <c r="H98" s="21">
        <f t="shared" si="3"/>
        <v>-7.0296683056033371E-2</v>
      </c>
      <c r="I98" s="30" t="s">
        <v>190</v>
      </c>
      <c r="J98" s="1"/>
      <c r="K98" s="55"/>
      <c r="L98" s="1"/>
      <c r="M98" s="5"/>
      <c r="N98" s="55"/>
      <c r="O98" s="1"/>
      <c r="P98" s="3"/>
      <c r="Q98" s="3"/>
      <c r="R98" s="3"/>
      <c r="S98" s="3"/>
    </row>
    <row r="99" spans="2:19" ht="15" x14ac:dyDescent="0.25">
      <c r="B99" s="34" t="s">
        <v>191</v>
      </c>
      <c r="C99" s="41">
        <v>50934</v>
      </c>
      <c r="D99" s="47">
        <v>124361</v>
      </c>
      <c r="E99" s="21">
        <f t="shared" si="2"/>
        <v>-0.59043430014232756</v>
      </c>
      <c r="F99" s="42">
        <v>124361</v>
      </c>
      <c r="G99" s="42">
        <v>236863</v>
      </c>
      <c r="H99" s="21">
        <f t="shared" si="3"/>
        <v>-0.47496654184064208</v>
      </c>
      <c r="I99" s="30" t="s">
        <v>192</v>
      </c>
      <c r="J99" s="1"/>
      <c r="K99" s="55"/>
      <c r="L99" s="1"/>
      <c r="M99" s="5"/>
      <c r="N99" s="55"/>
      <c r="O99" s="1"/>
      <c r="P99" s="3"/>
      <c r="Q99" s="3"/>
      <c r="R99" s="3"/>
      <c r="S99" s="3"/>
    </row>
    <row r="100" spans="2:19" ht="15" x14ac:dyDescent="0.25">
      <c r="B100" s="34" t="s">
        <v>193</v>
      </c>
      <c r="C100" s="41">
        <v>8342</v>
      </c>
      <c r="D100" s="47">
        <v>40994</v>
      </c>
      <c r="E100" s="21">
        <f t="shared" si="2"/>
        <v>-0.79650680587403033</v>
      </c>
      <c r="F100" s="42">
        <v>40994</v>
      </c>
      <c r="G100" s="42">
        <v>53815</v>
      </c>
      <c r="H100" s="21">
        <f t="shared" si="3"/>
        <v>-0.23824212580135651</v>
      </c>
      <c r="I100" s="30" t="s">
        <v>194</v>
      </c>
      <c r="J100" s="1"/>
      <c r="K100" s="55"/>
      <c r="L100" s="1"/>
      <c r="M100" s="5"/>
      <c r="N100" s="55"/>
      <c r="O100" s="1"/>
      <c r="P100" s="3"/>
      <c r="Q100" s="3"/>
      <c r="R100" s="3"/>
      <c r="S100" s="3"/>
    </row>
    <row r="101" spans="2:19" ht="15" x14ac:dyDescent="0.25">
      <c r="B101" s="34" t="s">
        <v>195</v>
      </c>
      <c r="C101" s="41">
        <v>3862</v>
      </c>
      <c r="D101" s="47">
        <v>13177</v>
      </c>
      <c r="E101" s="21">
        <f t="shared" si="2"/>
        <v>-0.70691356150868934</v>
      </c>
      <c r="F101" s="42">
        <v>13177</v>
      </c>
      <c r="G101" s="42">
        <v>14994</v>
      </c>
      <c r="H101" s="21">
        <f t="shared" si="3"/>
        <v>-0.12118180605575564</v>
      </c>
      <c r="I101" s="30" t="s">
        <v>196</v>
      </c>
      <c r="J101" s="1"/>
      <c r="K101" s="55"/>
      <c r="L101" s="1"/>
      <c r="M101" s="5"/>
      <c r="N101" s="55"/>
      <c r="O101" s="1"/>
      <c r="P101" s="3"/>
      <c r="Q101" s="3"/>
      <c r="R101" s="3"/>
      <c r="S101" s="3"/>
    </row>
    <row r="102" spans="2:19" ht="15" x14ac:dyDescent="0.25">
      <c r="B102" s="34" t="s">
        <v>197</v>
      </c>
      <c r="C102" s="41">
        <v>3831</v>
      </c>
      <c r="D102" s="47">
        <v>8522</v>
      </c>
      <c r="E102" s="21">
        <f t="shared" si="2"/>
        <v>-0.55045763905186573</v>
      </c>
      <c r="F102" s="42">
        <v>8522</v>
      </c>
      <c r="G102" s="42">
        <v>8810</v>
      </c>
      <c r="H102" s="21">
        <f t="shared" si="3"/>
        <v>-3.2690124858115781E-2</v>
      </c>
      <c r="I102" s="30" t="s">
        <v>198</v>
      </c>
      <c r="J102" s="1"/>
      <c r="K102" s="55"/>
      <c r="L102" s="1"/>
      <c r="M102" s="5"/>
      <c r="N102" s="55"/>
      <c r="O102" s="1"/>
      <c r="P102" s="3"/>
      <c r="Q102" s="3"/>
      <c r="R102" s="3"/>
      <c r="S102" s="3"/>
    </row>
    <row r="103" spans="2:19" ht="15" x14ac:dyDescent="0.25">
      <c r="B103" s="34" t="s">
        <v>199</v>
      </c>
      <c r="C103" s="41">
        <v>5593</v>
      </c>
      <c r="D103" s="47">
        <v>13373</v>
      </c>
      <c r="E103" s="21">
        <f t="shared" si="2"/>
        <v>-0.58176923652134893</v>
      </c>
      <c r="F103" s="42">
        <v>13373</v>
      </c>
      <c r="G103" s="42">
        <v>14642</v>
      </c>
      <c r="H103" s="21">
        <f t="shared" si="3"/>
        <v>-8.6668487911487499E-2</v>
      </c>
      <c r="I103" s="30" t="s">
        <v>200</v>
      </c>
      <c r="J103" s="1"/>
      <c r="K103" s="55"/>
      <c r="L103" s="1"/>
      <c r="M103" s="5"/>
      <c r="N103" s="55"/>
      <c r="O103" s="1"/>
      <c r="P103" s="3"/>
      <c r="Q103" s="3"/>
      <c r="R103" s="3"/>
      <c r="S103" s="3"/>
    </row>
    <row r="104" spans="2:19" ht="15" x14ac:dyDescent="0.25">
      <c r="B104" s="34" t="s">
        <v>201</v>
      </c>
      <c r="C104" s="41">
        <v>4436</v>
      </c>
      <c r="D104" s="47">
        <v>8770</v>
      </c>
      <c r="E104" s="21">
        <f t="shared" si="2"/>
        <v>-0.49418472063854046</v>
      </c>
      <c r="F104" s="42">
        <v>8770</v>
      </c>
      <c r="G104" s="42">
        <v>9361</v>
      </c>
      <c r="H104" s="21">
        <f t="shared" si="3"/>
        <v>-6.3134280525584868E-2</v>
      </c>
      <c r="I104" s="30" t="s">
        <v>202</v>
      </c>
      <c r="J104" s="1"/>
      <c r="K104" s="55"/>
      <c r="L104" s="1"/>
      <c r="M104" s="5"/>
      <c r="N104" s="55"/>
      <c r="O104" s="1"/>
      <c r="P104" s="52"/>
      <c r="Q104" s="3"/>
      <c r="R104" s="3"/>
      <c r="S104" s="3"/>
    </row>
    <row r="105" spans="2:19" ht="15" x14ac:dyDescent="0.25">
      <c r="B105" s="34" t="s">
        <v>203</v>
      </c>
      <c r="C105" s="41">
        <v>128</v>
      </c>
      <c r="D105" s="47">
        <v>263</v>
      </c>
      <c r="E105" s="21">
        <f t="shared" si="2"/>
        <v>-0.51330798479087447</v>
      </c>
      <c r="F105" s="42">
        <v>263</v>
      </c>
      <c r="G105" s="42">
        <v>346</v>
      </c>
      <c r="H105" s="21">
        <f t="shared" si="3"/>
        <v>-0.23988439306358381</v>
      </c>
      <c r="I105" s="30" t="s">
        <v>204</v>
      </c>
      <c r="J105" s="1"/>
      <c r="K105" s="55"/>
      <c r="L105" s="1"/>
      <c r="M105" s="5"/>
      <c r="N105" s="55"/>
      <c r="O105" s="1"/>
      <c r="P105" s="52"/>
      <c r="Q105" s="3"/>
      <c r="R105" s="3"/>
      <c r="S105" s="3"/>
    </row>
    <row r="106" spans="2:19" ht="15" x14ac:dyDescent="0.25">
      <c r="B106" s="34" t="s">
        <v>205</v>
      </c>
      <c r="C106" s="41">
        <v>157</v>
      </c>
      <c r="D106" s="47">
        <v>271</v>
      </c>
      <c r="E106" s="21">
        <f t="shared" si="2"/>
        <v>-0.42066420664206644</v>
      </c>
      <c r="F106" s="42">
        <v>271</v>
      </c>
      <c r="G106" s="42">
        <v>153</v>
      </c>
      <c r="H106" s="21">
        <f t="shared" si="3"/>
        <v>0.77124183006535951</v>
      </c>
      <c r="I106" s="30" t="s">
        <v>206</v>
      </c>
      <c r="J106" s="1"/>
      <c r="K106" s="55"/>
      <c r="L106" s="1"/>
      <c r="M106" s="5"/>
      <c r="N106" s="55"/>
      <c r="O106" s="1"/>
      <c r="P106" s="52"/>
      <c r="Q106" s="3"/>
      <c r="R106" s="3"/>
      <c r="S106" s="3"/>
    </row>
    <row r="107" spans="2:19" ht="15" x14ac:dyDescent="0.25">
      <c r="B107" s="34" t="s">
        <v>207</v>
      </c>
      <c r="C107" s="41">
        <v>404</v>
      </c>
      <c r="D107" s="47">
        <v>773</v>
      </c>
      <c r="E107" s="21">
        <f t="shared" si="2"/>
        <v>-0.47736093143596375</v>
      </c>
      <c r="F107" s="42">
        <v>773</v>
      </c>
      <c r="G107" s="42">
        <v>692</v>
      </c>
      <c r="H107" s="21">
        <f t="shared" si="3"/>
        <v>0.11705202312138728</v>
      </c>
      <c r="I107" s="30" t="s">
        <v>208</v>
      </c>
      <c r="J107" s="9"/>
      <c r="K107" s="55"/>
      <c r="L107" s="1"/>
      <c r="M107" s="5"/>
      <c r="N107" s="55"/>
      <c r="O107" s="1"/>
      <c r="P107" s="3"/>
      <c r="Q107" s="3"/>
      <c r="R107" s="3"/>
      <c r="S107" s="3"/>
    </row>
    <row r="108" spans="2:19" ht="15.75" thickBot="1" x14ac:dyDescent="0.3">
      <c r="B108" s="34" t="s">
        <v>209</v>
      </c>
      <c r="C108" s="41">
        <v>14437</v>
      </c>
      <c r="D108" s="47">
        <v>26785</v>
      </c>
      <c r="E108" s="21">
        <f t="shared" si="2"/>
        <v>-0.46100429344782529</v>
      </c>
      <c r="F108" s="42">
        <v>26785</v>
      </c>
      <c r="G108" s="42">
        <v>33375</v>
      </c>
      <c r="H108" s="21">
        <f t="shared" si="3"/>
        <v>-0.19745318352059926</v>
      </c>
      <c r="I108" s="30" t="s">
        <v>210</v>
      </c>
      <c r="J108" s="1"/>
      <c r="K108" s="55"/>
      <c r="L108" s="1"/>
      <c r="M108" s="5"/>
      <c r="N108" s="55"/>
      <c r="O108" s="1"/>
      <c r="P108" s="3"/>
      <c r="Q108" s="3"/>
      <c r="R108" s="3"/>
      <c r="S108" s="3"/>
    </row>
    <row r="109" spans="2:19" ht="15.75" thickBot="1" x14ac:dyDescent="0.3">
      <c r="B109" s="17" t="s">
        <v>211</v>
      </c>
      <c r="C109" s="50">
        <f>SUM(C88:C108)</f>
        <v>526072</v>
      </c>
      <c r="D109" s="50">
        <f>SUM(D88:D108)</f>
        <v>1231397</v>
      </c>
      <c r="E109" s="88">
        <f t="shared" si="2"/>
        <v>-0.57278440665358121</v>
      </c>
      <c r="F109" s="86">
        <f>SUM(F88:F108)</f>
        <v>1231397</v>
      </c>
      <c r="G109" s="61">
        <v>1414828</v>
      </c>
      <c r="H109" s="20">
        <f t="shared" si="3"/>
        <v>-0.12964897499908115</v>
      </c>
      <c r="I109" s="16" t="s">
        <v>212</v>
      </c>
      <c r="J109" s="1"/>
      <c r="K109" s="55"/>
      <c r="L109" s="1"/>
      <c r="M109" s="1"/>
      <c r="N109" s="55"/>
      <c r="O109" s="1"/>
      <c r="P109" s="3"/>
      <c r="Q109" s="3"/>
      <c r="R109" s="3"/>
      <c r="S109" s="3"/>
    </row>
    <row r="110" spans="2:19" ht="15.75" thickBot="1" x14ac:dyDescent="0.3">
      <c r="B110" s="34" t="s">
        <v>213</v>
      </c>
      <c r="C110" s="50">
        <v>758512</v>
      </c>
      <c r="D110" s="85">
        <v>1438975</v>
      </c>
      <c r="E110" s="88">
        <f t="shared" si="2"/>
        <v>-0.4728803488594312</v>
      </c>
      <c r="F110" s="86">
        <v>1438975</v>
      </c>
      <c r="G110" s="47">
        <v>1787743</v>
      </c>
      <c r="H110" s="59">
        <f t="shared" si="3"/>
        <v>-0.19508844392063066</v>
      </c>
      <c r="I110" s="30" t="s">
        <v>214</v>
      </c>
      <c r="J110" s="9"/>
      <c r="K110" s="55"/>
      <c r="L110" s="1"/>
      <c r="M110" s="5"/>
      <c r="N110" s="55"/>
      <c r="O110" s="1"/>
      <c r="P110" s="3"/>
      <c r="Q110" s="3"/>
      <c r="R110" s="3"/>
      <c r="S110" s="3"/>
    </row>
    <row r="111" spans="2:19" ht="15.75" thickBot="1" x14ac:dyDescent="0.3">
      <c r="B111" s="17" t="s">
        <v>215</v>
      </c>
      <c r="C111" s="70">
        <f>C110+C109+C87+C68+C58+C20</f>
        <v>2344347</v>
      </c>
      <c r="D111" s="70">
        <f>D110+D109+D87+D68+D58+D20</f>
        <v>4488570</v>
      </c>
      <c r="E111" s="88">
        <f>(C111-D111)/D111</f>
        <v>-0.47770737673691177</v>
      </c>
      <c r="F111" s="87">
        <v>4685644</v>
      </c>
      <c r="G111" s="53">
        <v>4894237</v>
      </c>
      <c r="H111" s="58">
        <f t="shared" si="3"/>
        <v>-4.2620126487540343E-2</v>
      </c>
      <c r="I111" s="18" t="s">
        <v>216</v>
      </c>
      <c r="J111" s="1"/>
      <c r="K111" s="55"/>
      <c r="L111" s="1"/>
      <c r="M111" s="5"/>
      <c r="N111" s="55"/>
      <c r="O111" s="1"/>
      <c r="P111" s="3"/>
      <c r="Q111" s="3"/>
      <c r="R111" s="3"/>
      <c r="S111" s="3"/>
    </row>
    <row r="112" spans="2:19" x14ac:dyDescent="0.2">
      <c r="B112" s="36" t="s">
        <v>217</v>
      </c>
      <c r="C112" s="19"/>
      <c r="D112" s="12"/>
      <c r="E112" s="12"/>
      <c r="F112" s="45"/>
      <c r="G112" s="45"/>
      <c r="H112" s="12"/>
      <c r="I112" s="32" t="s">
        <v>218</v>
      </c>
      <c r="J112" s="13"/>
      <c r="K112" s="12"/>
      <c r="L112" s="12"/>
      <c r="M112" s="1"/>
      <c r="N112" s="13"/>
      <c r="O112" s="1"/>
      <c r="P112" s="1"/>
      <c r="Q112" s="1"/>
      <c r="R112" s="1"/>
      <c r="S112" s="1"/>
    </row>
    <row r="113" spans="2:14" ht="17.25" x14ac:dyDescent="0.25">
      <c r="B113" s="44"/>
      <c r="C113" s="44"/>
      <c r="D113" s="44"/>
      <c r="E113" s="44"/>
      <c r="F113" s="44"/>
      <c r="G113" s="44"/>
      <c r="H113" s="44"/>
      <c r="I113" s="15"/>
      <c r="J113" s="15"/>
      <c r="K113" s="15"/>
      <c r="L113" s="15"/>
      <c r="M113" s="15"/>
      <c r="N113" s="15"/>
    </row>
    <row r="114" spans="2:14" ht="15" x14ac:dyDescent="0.25">
      <c r="B114" s="1"/>
      <c r="C114" s="72"/>
      <c r="D114" s="72"/>
      <c r="E114" s="72"/>
      <c r="F114" s="72"/>
      <c r="G114" s="8"/>
      <c r="H114" s="1"/>
      <c r="I114" s="1"/>
      <c r="J114" s="1"/>
      <c r="K114" s="1"/>
      <c r="L114" s="1"/>
      <c r="M114" s="1"/>
      <c r="N114" s="1"/>
    </row>
    <row r="115" spans="2:14" ht="15" x14ac:dyDescent="0.25">
      <c r="B115" s="1"/>
      <c r="C115" s="8"/>
      <c r="D115" s="8"/>
      <c r="E115" s="8"/>
      <c r="F115" s="8"/>
      <c r="G115" s="8"/>
      <c r="H115" s="8"/>
      <c r="I115" s="1"/>
      <c r="J115" s="1"/>
      <c r="K115" s="1"/>
      <c r="L115" s="1"/>
      <c r="M115" s="1"/>
      <c r="N115" s="1"/>
    </row>
    <row r="116" spans="2:14" ht="15" x14ac:dyDescent="0.25">
      <c r="B116" s="1"/>
      <c r="C116" s="8"/>
      <c r="D116" s="1"/>
      <c r="E116" s="1"/>
      <c r="F116" s="8"/>
      <c r="G116" s="1"/>
      <c r="H116" s="1"/>
      <c r="I116" s="1"/>
      <c r="J116" s="1"/>
      <c r="K116" s="1"/>
      <c r="L116" s="1"/>
      <c r="M116" s="1"/>
      <c r="N116" s="1"/>
    </row>
    <row r="117" spans="2:14" ht="15" x14ac:dyDescent="0.25">
      <c r="B117" s="1"/>
      <c r="C117" s="1"/>
      <c r="D117" s="1"/>
      <c r="E117" s="1"/>
      <c r="F117" s="51"/>
      <c r="G117" s="1"/>
      <c r="H117" s="1"/>
      <c r="I117" s="1"/>
      <c r="J117" s="1"/>
      <c r="K117" s="1"/>
      <c r="L117" s="1"/>
      <c r="M117" s="1"/>
      <c r="N117" s="1"/>
    </row>
    <row r="118" spans="2:14" ht="15" x14ac:dyDescent="0.25">
      <c r="B118" s="1"/>
      <c r="C118" s="51"/>
      <c r="D118" s="1"/>
      <c r="E118" s="1"/>
      <c r="F118" s="51"/>
      <c r="G118" s="1"/>
      <c r="H118" s="1"/>
      <c r="I118" s="1"/>
      <c r="J118" s="1"/>
      <c r="K118" s="1"/>
      <c r="L118" s="1"/>
      <c r="M118" s="1"/>
      <c r="N118" s="1"/>
    </row>
    <row r="119" spans="2:14" ht="15" x14ac:dyDescent="0.25">
      <c r="B119" s="1"/>
      <c r="C119" s="64"/>
      <c r="D119" s="1"/>
      <c r="E119" s="1"/>
      <c r="F119" s="52"/>
      <c r="G119" s="1"/>
      <c r="H119" s="1"/>
      <c r="I119" s="1"/>
      <c r="J119" s="1"/>
      <c r="K119" s="1"/>
      <c r="L119" s="1"/>
      <c r="M119" s="1"/>
      <c r="N119" s="1"/>
    </row>
    <row r="120" spans="2:14" ht="15" x14ac:dyDescent="0.2">
      <c r="B120" s="1"/>
      <c r="C120" s="65"/>
      <c r="D120" s="10"/>
      <c r="E120" s="10"/>
      <c r="F120" s="65"/>
      <c r="G120" s="10"/>
      <c r="H120" s="10"/>
      <c r="I120" s="1"/>
      <c r="J120" s="1"/>
      <c r="K120" s="1"/>
      <c r="L120" s="1"/>
      <c r="M120" s="1"/>
      <c r="N120" s="1"/>
    </row>
    <row r="121" spans="2:14" ht="15" x14ac:dyDescent="0.2">
      <c r="B121" s="1"/>
      <c r="C121" s="1"/>
      <c r="D121" s="10"/>
      <c r="E121" s="10"/>
      <c r="F121" s="10"/>
      <c r="G121" s="10"/>
      <c r="H121" s="10"/>
      <c r="I121" s="1"/>
      <c r="J121" s="1"/>
      <c r="K121" s="1"/>
      <c r="L121" s="1"/>
      <c r="M121" s="1"/>
      <c r="N121" s="1"/>
    </row>
    <row r="122" spans="2:14" ht="15" x14ac:dyDescent="0.2">
      <c r="B122" s="1"/>
      <c r="C122" s="1"/>
      <c r="D122" s="10"/>
      <c r="E122" s="10"/>
      <c r="F122" s="10"/>
      <c r="G122" s="10"/>
      <c r="H122" s="10"/>
      <c r="I122" s="1"/>
      <c r="J122" s="1"/>
      <c r="K122" s="11"/>
      <c r="L122" s="11"/>
      <c r="M122" s="1"/>
      <c r="N122" s="1"/>
    </row>
    <row r="123" spans="2:14" ht="15" x14ac:dyDescent="0.2">
      <c r="B123" s="1"/>
      <c r="C123" s="1"/>
      <c r="D123" s="10"/>
      <c r="E123" s="10"/>
      <c r="F123" s="10"/>
      <c r="G123" s="10"/>
      <c r="H123" s="10"/>
      <c r="I123" s="1"/>
      <c r="J123" s="1"/>
      <c r="K123" s="1"/>
      <c r="L123" s="1"/>
      <c r="M123" s="1"/>
      <c r="N123" s="1"/>
    </row>
    <row r="124" spans="2:14" ht="15" x14ac:dyDescent="0.2">
      <c r="B124" s="1"/>
      <c r="C124" s="1"/>
      <c r="D124" s="10"/>
      <c r="E124" s="10"/>
      <c r="F124" s="10"/>
      <c r="G124" s="10"/>
      <c r="H124" s="10"/>
      <c r="I124" s="1"/>
      <c r="J124" s="1"/>
      <c r="K124" s="11"/>
      <c r="L124" s="11"/>
      <c r="M124" s="1"/>
      <c r="N124" s="1"/>
    </row>
    <row r="125" spans="2:14" ht="15" x14ac:dyDescent="0.2">
      <c r="B125" s="37"/>
      <c r="C125" s="10"/>
      <c r="D125" s="10"/>
      <c r="E125" s="10"/>
      <c r="F125" s="10"/>
      <c r="G125" s="10"/>
      <c r="H125" s="10"/>
      <c r="I125" s="1"/>
      <c r="J125" s="1"/>
      <c r="K125" s="1"/>
      <c r="L125" s="1"/>
      <c r="M125" s="1"/>
      <c r="N125" s="1"/>
    </row>
    <row r="126" spans="2:14" ht="15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1"/>
      <c r="L126" s="11"/>
      <c r="M126" s="1"/>
      <c r="N126" s="1"/>
    </row>
    <row r="127" spans="2:14" ht="15" x14ac:dyDescent="0.2">
      <c r="B127" s="37"/>
      <c r="C127" s="10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31" spans="2:3" ht="15" x14ac:dyDescent="0.2">
      <c r="B131" s="38"/>
      <c r="C131" s="11"/>
    </row>
  </sheetData>
  <mergeCells count="8">
    <mergeCell ref="N3:N4"/>
    <mergeCell ref="L3:M3"/>
    <mergeCell ref="B1:I1"/>
    <mergeCell ref="B2:I2"/>
    <mergeCell ref="I3:I4"/>
    <mergeCell ref="F3:H3"/>
    <mergeCell ref="C3:E3"/>
    <mergeCell ref="B3:B4"/>
  </mergeCells>
  <pageMargins left="0.7" right="0.7" top="0.34" bottom="0.31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hijjawi</dc:creator>
  <cp:lastModifiedBy>badeea skarneh</cp:lastModifiedBy>
  <cp:lastPrinted>2017-03-12T08:07:01Z</cp:lastPrinted>
  <dcterms:created xsi:type="dcterms:W3CDTF">2015-03-23T09:21:24Z</dcterms:created>
  <dcterms:modified xsi:type="dcterms:W3CDTF">2019-03-06T08:14:29Z</dcterms:modified>
</cp:coreProperties>
</file>