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40" windowWidth="10920" windowHeight="10350" activeTab="0"/>
  </bookViews>
  <sheets>
    <sheet name="Sheet1" sheetId="1" r:id="rId1"/>
  </sheets>
  <definedNames>
    <definedName name="_xlnm.Print_Area" localSheetId="0">'Sheet1'!$A$1:$H$113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<sst xmlns="http://schemas.openxmlformats.org/spreadsheetml/2006/main" count="226" uniqueCount="225">
  <si>
    <t>Cameroon</t>
  </si>
  <si>
    <t>Djibouti</t>
  </si>
  <si>
    <t>Ethiopia</t>
  </si>
  <si>
    <t>Kenya</t>
  </si>
  <si>
    <t>Niger</t>
  </si>
  <si>
    <t>Other Africa</t>
  </si>
  <si>
    <t>Sensgal</t>
  </si>
  <si>
    <t>Sierra Leone</t>
  </si>
  <si>
    <t>Somalia</t>
  </si>
  <si>
    <t>South Africa</t>
  </si>
  <si>
    <t>Zimbabwe</t>
  </si>
  <si>
    <t>Argentina</t>
  </si>
  <si>
    <t>Brazil</t>
  </si>
  <si>
    <t>Canada</t>
  </si>
  <si>
    <t>Chile</t>
  </si>
  <si>
    <t>Colombia</t>
  </si>
  <si>
    <t>Ecuador</t>
  </si>
  <si>
    <t>EL Salvador</t>
  </si>
  <si>
    <t>Guatemala</t>
  </si>
  <si>
    <t>Honduras</t>
  </si>
  <si>
    <t>Mexico</t>
  </si>
  <si>
    <t>Other American</t>
  </si>
  <si>
    <t>Panama</t>
  </si>
  <si>
    <t>Polivia</t>
  </si>
  <si>
    <t>United States</t>
  </si>
  <si>
    <t>Venezuela</t>
  </si>
  <si>
    <t>Algeria</t>
  </si>
  <si>
    <t>Bahrain</t>
  </si>
  <si>
    <t>Egypt</t>
  </si>
  <si>
    <t>Iraq</t>
  </si>
  <si>
    <t>Kuwait</t>
  </si>
  <si>
    <t>Lebanon</t>
  </si>
  <si>
    <t>Libya</t>
  </si>
  <si>
    <t>Mauritania</t>
  </si>
  <si>
    <t>Morocco</t>
  </si>
  <si>
    <t>Oman</t>
  </si>
  <si>
    <t>Other Arab</t>
  </si>
  <si>
    <t>Palestine</t>
  </si>
  <si>
    <t>Qater</t>
  </si>
  <si>
    <t>Saudi Arabia</t>
  </si>
  <si>
    <t>Sudan</t>
  </si>
  <si>
    <t>Syria</t>
  </si>
  <si>
    <t>Tunisia</t>
  </si>
  <si>
    <t>U.A.E</t>
  </si>
  <si>
    <t>Yeman</t>
  </si>
  <si>
    <t>Australia</t>
  </si>
  <si>
    <t>China</t>
  </si>
  <si>
    <t>Hong Kong</t>
  </si>
  <si>
    <t>India</t>
  </si>
  <si>
    <t>Indonesia</t>
  </si>
  <si>
    <t>Iran</t>
  </si>
  <si>
    <t>Japan</t>
  </si>
  <si>
    <t>Malaysia</t>
  </si>
  <si>
    <t>Nepal</t>
  </si>
  <si>
    <t>New Zealand</t>
  </si>
  <si>
    <t>Other Asia</t>
  </si>
  <si>
    <t>Pakistan</t>
  </si>
  <si>
    <t>Philippines</t>
  </si>
  <si>
    <t>Singapore</t>
  </si>
  <si>
    <t>Sri Lanka</t>
  </si>
  <si>
    <t>Taiwan</t>
  </si>
  <si>
    <t>Thailand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</si>
  <si>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</si>
  <si>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</si>
  <si>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</si>
  <si>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</si>
  <si>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</si>
  <si>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</si>
  <si>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</si>
  <si>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</si>
  <si>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</si>
  <si>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</si>
  <si>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</si>
  <si>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</si>
  <si>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</si>
  <si>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Swedan</t>
  </si>
  <si>
    <t>United Kingdom</t>
  </si>
  <si>
    <t>Armenia</t>
  </si>
  <si>
    <t>Azerbaijan</t>
  </si>
  <si>
    <t>Belarus</t>
  </si>
  <si>
    <t>Bulgaria</t>
  </si>
  <si>
    <t>Cyprus</t>
  </si>
  <si>
    <t>Czech Rep</t>
  </si>
  <si>
    <t>Hungary</t>
  </si>
  <si>
    <t>Iceland</t>
  </si>
  <si>
    <t>Israel</t>
  </si>
  <si>
    <t>Norway</t>
  </si>
  <si>
    <t>Other Europe</t>
  </si>
  <si>
    <t>Poland</t>
  </si>
  <si>
    <t>Romania</t>
  </si>
  <si>
    <t>Russia</t>
  </si>
  <si>
    <t>Slovakia</t>
  </si>
  <si>
    <t>Switzerland</t>
  </si>
  <si>
    <t>Tajikstan</t>
  </si>
  <si>
    <t>Turkey</t>
  </si>
  <si>
    <t>Ukraine</t>
  </si>
  <si>
    <t>Uzbekistan</t>
  </si>
  <si>
    <t>Yugoslavia</t>
  </si>
  <si>
    <t>Country</t>
  </si>
  <si>
    <t>Total Africa</t>
  </si>
  <si>
    <t>G . TOTAL</t>
  </si>
  <si>
    <t>Total American</t>
  </si>
  <si>
    <t xml:space="preserve"> Total Arab</t>
  </si>
  <si>
    <t>Source : Ministry of Tourism &amp; Antiquities</t>
  </si>
  <si>
    <t>الولايات المتحدة</t>
  </si>
  <si>
    <t>كندا</t>
  </si>
  <si>
    <t>المكسيك</t>
  </si>
  <si>
    <t>البرازيل</t>
  </si>
  <si>
    <t>الارجنتين</t>
  </si>
  <si>
    <t>فنزويلا</t>
  </si>
  <si>
    <t>التشيلي</t>
  </si>
  <si>
    <t>كولمبيا</t>
  </si>
  <si>
    <t>السلفادور</t>
  </si>
  <si>
    <t>جواتيمالا</t>
  </si>
  <si>
    <t>بنما</t>
  </si>
  <si>
    <t>بوليفيا</t>
  </si>
  <si>
    <t>هندورس</t>
  </si>
  <si>
    <t>اكوادور</t>
  </si>
  <si>
    <t>اخرى امريكية</t>
  </si>
  <si>
    <t>مجموع امريكية</t>
  </si>
  <si>
    <t>بريطانيا</t>
  </si>
  <si>
    <t>فرنسا</t>
  </si>
  <si>
    <t>المانيا</t>
  </si>
  <si>
    <t>ايطاليا</t>
  </si>
  <si>
    <t>اسبانيا</t>
  </si>
  <si>
    <t>هولندا</t>
  </si>
  <si>
    <t>النمسا</t>
  </si>
  <si>
    <t>بلجيكا</t>
  </si>
  <si>
    <t>السويد</t>
  </si>
  <si>
    <t>اليونان</t>
  </si>
  <si>
    <t>ايرلندا</t>
  </si>
  <si>
    <t>الدنمارك</t>
  </si>
  <si>
    <t>البرتغال</t>
  </si>
  <si>
    <t>فنلندا</t>
  </si>
  <si>
    <t>لكسمبوغ</t>
  </si>
  <si>
    <t>اسرائيل</t>
  </si>
  <si>
    <t>روسيا</t>
  </si>
  <si>
    <t>سويسرا</t>
  </si>
  <si>
    <t>قبرص</t>
  </si>
  <si>
    <t>بولندا</t>
  </si>
  <si>
    <t>النرويج</t>
  </si>
  <si>
    <t>التشك</t>
  </si>
  <si>
    <t>بلغاريا</t>
  </si>
  <si>
    <t>رومانيا</t>
  </si>
  <si>
    <t>اوكرانيا</t>
  </si>
  <si>
    <t>صربيا</t>
  </si>
  <si>
    <t>سلوفاكيا</t>
  </si>
  <si>
    <t>ارمينيا</t>
  </si>
  <si>
    <t>روسيا البيضاء</t>
  </si>
  <si>
    <t>اوزباكستان</t>
  </si>
  <si>
    <t>ايسلند</t>
  </si>
  <si>
    <t>اخرى اوروبية</t>
  </si>
  <si>
    <t>مجموع اوروبية</t>
  </si>
  <si>
    <t>الجنسية</t>
  </si>
  <si>
    <t>جنوب افريقيا</t>
  </si>
  <si>
    <t>كينيا</t>
  </si>
  <si>
    <t>تركيا</t>
  </si>
  <si>
    <t>نجيريا</t>
  </si>
  <si>
    <t>سيراليون</t>
  </si>
  <si>
    <t>زامباوي</t>
  </si>
  <si>
    <t>كاميرون</t>
  </si>
  <si>
    <t>اثيوبيا</t>
  </si>
  <si>
    <t>سنغال</t>
  </si>
  <si>
    <t>اخرى افريقية</t>
  </si>
  <si>
    <t>مجموع افريقية</t>
  </si>
  <si>
    <t>اليابان</t>
  </si>
  <si>
    <t>اندونيسيا</t>
  </si>
  <si>
    <t>الصين</t>
  </si>
  <si>
    <t>تايلند</t>
  </si>
  <si>
    <t xml:space="preserve">S. Korea </t>
  </si>
  <si>
    <t>كوريا الجنوبية</t>
  </si>
  <si>
    <t>سنغافورة</t>
  </si>
  <si>
    <t>تايون</t>
  </si>
  <si>
    <t>هونغ كونغ</t>
  </si>
  <si>
    <t>الفلبين</t>
  </si>
  <si>
    <t>ماليزيا</t>
  </si>
  <si>
    <t>سيرلانكا</t>
  </si>
  <si>
    <t>ايران</t>
  </si>
  <si>
    <t>نيبال</t>
  </si>
  <si>
    <t>الهند</t>
  </si>
  <si>
    <t>استراليا</t>
  </si>
  <si>
    <t>نيوزيلندا</t>
  </si>
  <si>
    <t>اخرى اسيوية</t>
  </si>
  <si>
    <t>السعودية</t>
  </si>
  <si>
    <t>سوريا</t>
  </si>
  <si>
    <t>فلسطين</t>
  </si>
  <si>
    <t>الكويت</t>
  </si>
  <si>
    <t>اليمن</t>
  </si>
  <si>
    <t>مصر</t>
  </si>
  <si>
    <t>لبنان</t>
  </si>
  <si>
    <t>البحرين</t>
  </si>
  <si>
    <t>ليبيا</t>
  </si>
  <si>
    <t>الامارات العربية</t>
  </si>
  <si>
    <t>اخرى عربية</t>
  </si>
  <si>
    <t>السودان</t>
  </si>
  <si>
    <t>تونس</t>
  </si>
  <si>
    <t>قطر</t>
  </si>
  <si>
    <t>المغرب</t>
  </si>
  <si>
    <t>الجزائر</t>
  </si>
  <si>
    <t>عمان</t>
  </si>
  <si>
    <t>موريتانيا</t>
  </si>
  <si>
    <t>جيبوتي</t>
  </si>
  <si>
    <t>الصومال</t>
  </si>
  <si>
    <t>مجموع العرب</t>
  </si>
  <si>
    <t>اردني</t>
  </si>
  <si>
    <t>العراق</t>
  </si>
  <si>
    <t>Jordanin</t>
  </si>
  <si>
    <t>Slovenia</t>
  </si>
  <si>
    <t>سلوفينيا</t>
  </si>
  <si>
    <t>U.N.</t>
  </si>
  <si>
    <t>هيئة الامم</t>
  </si>
  <si>
    <t xml:space="preserve">             المصدر: وزارة السياحة والاثار</t>
  </si>
  <si>
    <t>المجموع النهائي</t>
  </si>
  <si>
    <t>Total Asia &amp; Pasific</t>
  </si>
  <si>
    <t>مجموع اسيا والباسيفك</t>
  </si>
  <si>
    <t>Arrivals    نزلاء</t>
  </si>
  <si>
    <t>Beds    اسرة</t>
  </si>
  <si>
    <t>Total Europe</t>
  </si>
  <si>
    <t>اذربيجان</t>
  </si>
  <si>
    <t>هنغاريا</t>
  </si>
  <si>
    <t>كازاكستان</t>
  </si>
  <si>
    <t>باكستان</t>
  </si>
  <si>
    <t>Table 6.6 Number of Arrivals &amp; Nights Spent in Classified Hotels by  Nationalty , 2011 - 2012</t>
  </si>
  <si>
    <t>جدول 6.6  اعداد النزلاء وعدد الليالي المقضاه في الفنادق المصنفة حسب الجنسية   2011- 2012</t>
  </si>
  <si>
    <t xml:space="preserve"> التغير النسبي 11/12    11/12 Relative Change</t>
  </si>
</sst>
</file>

<file path=xl/styles.xml><?xml version="1.0" encoding="utf-8"?>
<styleSheet xmlns="http://schemas.openxmlformats.org/spreadsheetml/2006/main">
  <numFmts count="35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m/d/yyyy"/>
    <numFmt numFmtId="187" formatCode="[$-409]dddd\,\ mmmm\ dd\,\ yyyy"/>
    <numFmt numFmtId="188" formatCode="[$-409]h:mm:ss\ AM/PM"/>
    <numFmt numFmtId="189" formatCode="#,##0.0"/>
    <numFmt numFmtId="190" formatCode="0.0%"/>
  </numFmts>
  <fonts count="47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18"/>
      <color indexed="8"/>
      <name val="Times New Roman"/>
      <family val="0"/>
    </font>
    <font>
      <sz val="8"/>
      <name val="MS Sans Serif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NumberFormat="1" applyFill="1" applyBorder="1" applyAlignment="1" applyProtection="1">
      <alignment/>
      <protection/>
    </xf>
    <xf numFmtId="3" fontId="5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Alignment="1">
      <alignment vertical="center"/>
    </xf>
    <xf numFmtId="3" fontId="5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190" fontId="7" fillId="33" borderId="12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 applyProtection="1">
      <alignment horizontal="left"/>
      <protection/>
    </xf>
    <xf numFmtId="3" fontId="9" fillId="33" borderId="14" xfId="0" applyNumberFormat="1" applyFont="1" applyFill="1" applyBorder="1" applyAlignment="1" applyProtection="1">
      <alignment horizontal="center"/>
      <protection/>
    </xf>
    <xf numFmtId="0" fontId="4" fillId="33" borderId="15" xfId="0" applyNumberFormat="1" applyFont="1" applyFill="1" applyBorder="1" applyAlignment="1" applyProtection="1">
      <alignment/>
      <protection/>
    </xf>
    <xf numFmtId="3" fontId="5" fillId="33" borderId="16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190" fontId="7" fillId="33" borderId="17" xfId="0" applyNumberFormat="1" applyFont="1" applyFill="1" applyBorder="1" applyAlignment="1">
      <alignment horizontal="center" vertical="center"/>
    </xf>
    <xf numFmtId="190" fontId="7" fillId="33" borderId="18" xfId="0" applyNumberFormat="1" applyFont="1" applyFill="1" applyBorder="1" applyAlignment="1">
      <alignment horizontal="center" vertical="center"/>
    </xf>
    <xf numFmtId="190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left" vertical="center"/>
    </xf>
    <xf numFmtId="1" fontId="9" fillId="33" borderId="11" xfId="0" applyNumberFormat="1" applyFont="1" applyFill="1" applyBorder="1" applyAlignment="1">
      <alignment horizontal="center" vertical="center"/>
    </xf>
    <xf numFmtId="190" fontId="9" fillId="33" borderId="19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" fillId="33" borderId="10" xfId="0" applyNumberFormat="1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/>
      <protection/>
    </xf>
    <xf numFmtId="3" fontId="4" fillId="33" borderId="20" xfId="0" applyNumberFormat="1" applyFont="1" applyFill="1" applyBorder="1" applyAlignment="1" applyProtection="1">
      <alignment horizontal="left"/>
      <protection/>
    </xf>
    <xf numFmtId="0" fontId="4" fillId="33" borderId="17" xfId="0" applyNumberFormat="1" applyFont="1" applyFill="1" applyBorder="1" applyAlignment="1" applyProtection="1">
      <alignment/>
      <protection/>
    </xf>
    <xf numFmtId="0" fontId="4" fillId="33" borderId="18" xfId="0" applyNumberFormat="1" applyFont="1" applyFill="1" applyBorder="1" applyAlignment="1" applyProtection="1">
      <alignment/>
      <protection/>
    </xf>
    <xf numFmtId="0" fontId="4" fillId="33" borderId="18" xfId="0" applyFont="1" applyFill="1" applyBorder="1" applyAlignment="1">
      <alignment vertical="center"/>
    </xf>
    <xf numFmtId="0" fontId="4" fillId="33" borderId="21" xfId="0" applyNumberFormat="1" applyFont="1" applyFill="1" applyBorder="1" applyAlignment="1" applyProtection="1">
      <alignment/>
      <protection/>
    </xf>
    <xf numFmtId="0" fontId="9" fillId="33" borderId="21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>
      <alignment horizontal="left" vertical="center"/>
    </xf>
    <xf numFmtId="3" fontId="4" fillId="33" borderId="0" xfId="0" applyNumberFormat="1" applyFont="1" applyFill="1" applyAlignment="1">
      <alignment horizontal="left" vertical="center"/>
    </xf>
    <xf numFmtId="0" fontId="10" fillId="33" borderId="23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/>
      <protection/>
    </xf>
    <xf numFmtId="3" fontId="8" fillId="33" borderId="0" xfId="0" applyNumberFormat="1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 horizontal="center"/>
      <protection/>
    </xf>
    <xf numFmtId="1" fontId="6" fillId="33" borderId="24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applyProtection="1">
      <alignment horizontal="center"/>
      <protection/>
    </xf>
    <xf numFmtId="3" fontId="11" fillId="33" borderId="26" xfId="0" applyNumberFormat="1" applyFont="1" applyFill="1" applyBorder="1" applyAlignment="1" applyProtection="1">
      <alignment horizontal="center"/>
      <protection/>
    </xf>
    <xf numFmtId="1" fontId="9" fillId="33" borderId="26" xfId="0" applyNumberFormat="1" applyFont="1" applyFill="1" applyBorder="1" applyAlignment="1">
      <alignment horizontal="center" vertical="center"/>
    </xf>
    <xf numFmtId="3" fontId="9" fillId="33" borderId="26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 applyProtection="1">
      <alignment horizontal="center"/>
      <protection/>
    </xf>
    <xf numFmtId="3" fontId="9" fillId="33" borderId="27" xfId="0" applyNumberFormat="1" applyFont="1" applyFill="1" applyBorder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 applyProtection="1">
      <alignment horizontal="center"/>
      <protection/>
    </xf>
    <xf numFmtId="190" fontId="7" fillId="33" borderId="23" xfId="0" applyNumberFormat="1" applyFont="1" applyFill="1" applyBorder="1" applyAlignment="1">
      <alignment horizontal="center" vertical="center"/>
    </xf>
    <xf numFmtId="190" fontId="9" fillId="33" borderId="13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 horizontal="center"/>
      <protection/>
    </xf>
    <xf numFmtId="3" fontId="11" fillId="33" borderId="10" xfId="0" applyNumberFormat="1" applyFont="1" applyFill="1" applyBorder="1" applyAlignment="1" applyProtection="1">
      <alignment horizontal="center"/>
      <protection/>
    </xf>
    <xf numFmtId="3" fontId="9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/>
      <protection/>
    </xf>
    <xf numFmtId="3" fontId="5" fillId="34" borderId="0" xfId="0" applyNumberFormat="1" applyFont="1" applyFill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3" fontId="46" fillId="34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 applyProtection="1">
      <alignment horizontal="center"/>
      <protection/>
    </xf>
    <xf numFmtId="0" fontId="6" fillId="33" borderId="28" xfId="0" applyNumberFormat="1" applyFont="1" applyFill="1" applyBorder="1" applyAlignment="1" applyProtection="1">
      <alignment horizontal="center"/>
      <protection/>
    </xf>
    <xf numFmtId="0" fontId="6" fillId="33" borderId="17" xfId="0" applyNumberFormat="1" applyFont="1" applyFill="1" applyBorder="1" applyAlignment="1" applyProtection="1">
      <alignment horizontal="center"/>
      <protection/>
    </xf>
    <xf numFmtId="0" fontId="6" fillId="33" borderId="15" xfId="0" applyNumberFormat="1" applyFont="1" applyFill="1" applyBorder="1" applyAlignment="1" applyProtection="1">
      <alignment horizontal="center"/>
      <protection/>
    </xf>
    <xf numFmtId="3" fontId="6" fillId="33" borderId="22" xfId="0" applyNumberFormat="1" applyFont="1" applyFill="1" applyBorder="1" applyAlignment="1" applyProtection="1">
      <alignment horizontal="center"/>
      <protection/>
    </xf>
    <xf numFmtId="3" fontId="6" fillId="33" borderId="29" xfId="0" applyNumberFormat="1" applyFont="1" applyFill="1" applyBorder="1" applyAlignment="1" applyProtection="1">
      <alignment horizontal="center"/>
      <protection/>
    </xf>
    <xf numFmtId="3" fontId="6" fillId="33" borderId="30" xfId="0" applyNumberFormat="1" applyFont="1" applyFill="1" applyBorder="1" applyAlignment="1" applyProtection="1">
      <alignment horizontal="center"/>
      <protection/>
    </xf>
    <xf numFmtId="3" fontId="6" fillId="33" borderId="31" xfId="0" applyNumberFormat="1" applyFont="1" applyFill="1" applyBorder="1" applyAlignment="1" applyProtection="1">
      <alignment horizontal="center"/>
      <protection/>
    </xf>
    <xf numFmtId="3" fontId="6" fillId="33" borderId="32" xfId="0" applyNumberFormat="1" applyFont="1" applyFill="1" applyBorder="1" applyAlignment="1" applyProtection="1">
      <alignment horizontal="center"/>
      <protection/>
    </xf>
    <xf numFmtId="3" fontId="6" fillId="33" borderId="17" xfId="0" applyNumberFormat="1" applyFont="1" applyFill="1" applyBorder="1" applyAlignment="1">
      <alignment horizontal="left" vertical="center"/>
    </xf>
    <xf numFmtId="3" fontId="6" fillId="33" borderId="15" xfId="0" applyNumberFormat="1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zoomScalePageLayoutView="0" workbookViewId="0" topLeftCell="A100">
      <selection activeCell="D115" sqref="D115"/>
    </sheetView>
  </sheetViews>
  <sheetFormatPr defaultColWidth="11.421875" defaultRowHeight="12.75"/>
  <cols>
    <col min="1" max="1" width="18.7109375" style="44" customWidth="1"/>
    <col min="2" max="3" width="13.28125" style="2" customWidth="1"/>
    <col min="4" max="4" width="17.57421875" style="2" customWidth="1"/>
    <col min="5" max="6" width="13.8515625" style="2" customWidth="1"/>
    <col min="7" max="7" width="16.57421875" style="2" customWidth="1"/>
    <col min="8" max="8" width="17.421875" style="6" customWidth="1"/>
    <col min="9" max="9" width="2.7109375" style="4" customWidth="1"/>
    <col min="10" max="10" width="11.421875" style="4" customWidth="1"/>
    <col min="11" max="11" width="10.421875" style="2" customWidth="1"/>
    <col min="12" max="12" width="10.28125" style="2" customWidth="1"/>
    <col min="13" max="13" width="10.00390625" style="2" customWidth="1"/>
    <col min="14" max="14" width="10.28125" style="2" customWidth="1"/>
    <col min="15" max="15" width="15.8515625" style="4" customWidth="1"/>
    <col min="16" max="16384" width="11.421875" style="4" customWidth="1"/>
  </cols>
  <sheetData>
    <row r="1" spans="1:14" ht="15.75" customHeight="1">
      <c r="A1" s="75" t="s">
        <v>223</v>
      </c>
      <c r="B1" s="75"/>
      <c r="C1" s="75"/>
      <c r="D1" s="75"/>
      <c r="E1" s="75"/>
      <c r="F1" s="75"/>
      <c r="G1" s="75"/>
      <c r="H1" s="75"/>
      <c r="I1" s="5"/>
      <c r="J1" s="5"/>
      <c r="K1" s="5"/>
      <c r="L1" s="5"/>
      <c r="M1" s="5"/>
      <c r="N1" s="5"/>
    </row>
    <row r="2" spans="1:14" ht="16.5" customHeight="1" thickBot="1">
      <c r="A2" s="78" t="s">
        <v>222</v>
      </c>
      <c r="B2" s="78"/>
      <c r="C2" s="78"/>
      <c r="D2" s="78"/>
      <c r="E2" s="78"/>
      <c r="F2" s="78"/>
      <c r="G2" s="78"/>
      <c r="H2" s="78"/>
      <c r="I2" s="5"/>
      <c r="J2" s="5"/>
      <c r="K2" s="5"/>
      <c r="L2" s="5"/>
      <c r="M2" s="5"/>
      <c r="N2" s="5"/>
    </row>
    <row r="3" spans="1:15" s="6" customFormat="1" ht="15" customHeight="1" thickBot="1">
      <c r="A3" s="86" t="s">
        <v>98</v>
      </c>
      <c r="B3" s="81" t="s">
        <v>215</v>
      </c>
      <c r="C3" s="84"/>
      <c r="D3" s="85"/>
      <c r="E3" s="81" t="s">
        <v>216</v>
      </c>
      <c r="F3" s="82"/>
      <c r="G3" s="83"/>
      <c r="H3" s="79" t="s">
        <v>153</v>
      </c>
      <c r="I3" s="5"/>
      <c r="J3" s="76"/>
      <c r="K3" s="77"/>
      <c r="L3" s="77"/>
      <c r="M3" s="77"/>
      <c r="N3" s="77"/>
      <c r="O3" s="75"/>
    </row>
    <row r="4" spans="1:15" s="6" customFormat="1" ht="38.25" customHeight="1" thickBot="1">
      <c r="A4" s="87"/>
      <c r="B4" s="55">
        <v>2012</v>
      </c>
      <c r="C4" s="55">
        <v>2011</v>
      </c>
      <c r="D4" s="28" t="s">
        <v>224</v>
      </c>
      <c r="E4" s="55">
        <v>2012</v>
      </c>
      <c r="F4" s="55">
        <v>2011</v>
      </c>
      <c r="G4" s="28" t="s">
        <v>224</v>
      </c>
      <c r="H4" s="80"/>
      <c r="I4" s="7"/>
      <c r="J4" s="76"/>
      <c r="K4" s="15"/>
      <c r="L4" s="15"/>
      <c r="M4" s="15"/>
      <c r="N4" s="3"/>
      <c r="O4" s="75"/>
    </row>
    <row r="5" spans="1:8" ht="14.25" customHeight="1">
      <c r="A5" s="42" t="s">
        <v>24</v>
      </c>
      <c r="B5" s="49">
        <v>156742</v>
      </c>
      <c r="C5" s="49">
        <v>164582</v>
      </c>
      <c r="D5" s="26">
        <f aca="true" t="shared" si="0" ref="D5:D36">(B5-C5)/C5</f>
        <v>-0.04763582894848768</v>
      </c>
      <c r="E5" s="49">
        <v>264433</v>
      </c>
      <c r="F5" s="49">
        <v>279806</v>
      </c>
      <c r="G5" s="25">
        <f>(E5-F5)/F5</f>
        <v>-0.05494163813499353</v>
      </c>
      <c r="H5" s="36" t="s">
        <v>104</v>
      </c>
    </row>
    <row r="6" spans="1:8" ht="14.25" customHeight="1">
      <c r="A6" s="43" t="s">
        <v>13</v>
      </c>
      <c r="B6" s="50">
        <v>19546</v>
      </c>
      <c r="C6" s="50">
        <v>23249</v>
      </c>
      <c r="D6" s="26">
        <f t="shared" si="0"/>
        <v>-0.1592756677706568</v>
      </c>
      <c r="E6" s="50">
        <v>35708</v>
      </c>
      <c r="F6" s="50">
        <v>41591</v>
      </c>
      <c r="G6" s="26">
        <f aca="true" t="shared" si="1" ref="G6:G19">(E6-F6)/F6</f>
        <v>-0.14144887115000843</v>
      </c>
      <c r="H6" s="37" t="s">
        <v>105</v>
      </c>
    </row>
    <row r="7" spans="1:8" ht="14.25" customHeight="1">
      <c r="A7" s="43" t="s">
        <v>20</v>
      </c>
      <c r="B7" s="50">
        <v>5154</v>
      </c>
      <c r="C7" s="50">
        <v>4135</v>
      </c>
      <c r="D7" s="26">
        <f t="shared" si="0"/>
        <v>0.2464328899637243</v>
      </c>
      <c r="E7" s="50">
        <v>8294</v>
      </c>
      <c r="F7" s="50">
        <v>7566</v>
      </c>
      <c r="G7" s="26">
        <f t="shared" si="1"/>
        <v>0.09621993127147767</v>
      </c>
      <c r="H7" s="37" t="s">
        <v>106</v>
      </c>
    </row>
    <row r="8" spans="1:8" ht="14.25" customHeight="1">
      <c r="A8" s="43" t="s">
        <v>12</v>
      </c>
      <c r="B8" s="50">
        <v>9662</v>
      </c>
      <c r="C8" s="50">
        <v>8850</v>
      </c>
      <c r="D8" s="26">
        <f t="shared" si="0"/>
        <v>0.09175141242937854</v>
      </c>
      <c r="E8" s="50">
        <v>17249</v>
      </c>
      <c r="F8" s="50">
        <v>14591</v>
      </c>
      <c r="G8" s="26">
        <f t="shared" si="1"/>
        <v>0.18216708930162429</v>
      </c>
      <c r="H8" s="37" t="s">
        <v>107</v>
      </c>
    </row>
    <row r="9" spans="1:8" ht="14.25" customHeight="1">
      <c r="A9" s="43" t="s">
        <v>11</v>
      </c>
      <c r="B9" s="51">
        <v>4259</v>
      </c>
      <c r="C9" s="51">
        <v>2852</v>
      </c>
      <c r="D9" s="26">
        <f t="shared" si="0"/>
        <v>0.49333800841514724</v>
      </c>
      <c r="E9" s="51">
        <v>6989</v>
      </c>
      <c r="F9" s="51">
        <v>4828</v>
      </c>
      <c r="G9" s="26">
        <f t="shared" si="1"/>
        <v>0.4475973487986744</v>
      </c>
      <c r="H9" s="37" t="s">
        <v>108</v>
      </c>
    </row>
    <row r="10" spans="1:8" ht="14.25" customHeight="1">
      <c r="A10" s="43" t="s">
        <v>25</v>
      </c>
      <c r="B10" s="51">
        <v>632</v>
      </c>
      <c r="C10" s="51">
        <v>688</v>
      </c>
      <c r="D10" s="26">
        <f t="shared" si="0"/>
        <v>-0.08139534883720931</v>
      </c>
      <c r="E10" s="51">
        <v>978</v>
      </c>
      <c r="F10" s="51">
        <v>1439</v>
      </c>
      <c r="G10" s="26">
        <f t="shared" si="1"/>
        <v>-0.320361362056984</v>
      </c>
      <c r="H10" s="37" t="s">
        <v>109</v>
      </c>
    </row>
    <row r="11" spans="1:8" ht="14.25" customHeight="1">
      <c r="A11" s="43" t="s">
        <v>17</v>
      </c>
      <c r="B11" s="51">
        <v>149</v>
      </c>
      <c r="C11" s="51">
        <v>189</v>
      </c>
      <c r="D11" s="26">
        <f t="shared" si="0"/>
        <v>-0.21164021164021163</v>
      </c>
      <c r="E11" s="51">
        <v>286</v>
      </c>
      <c r="F11" s="51">
        <v>286</v>
      </c>
      <c r="G11" s="26">
        <f t="shared" si="1"/>
        <v>0</v>
      </c>
      <c r="H11" s="37" t="s">
        <v>112</v>
      </c>
    </row>
    <row r="12" spans="1:8" ht="14.25" customHeight="1">
      <c r="A12" s="43" t="s">
        <v>14</v>
      </c>
      <c r="B12" s="51">
        <v>1303</v>
      </c>
      <c r="C12" s="51">
        <v>1232</v>
      </c>
      <c r="D12" s="26">
        <f t="shared" si="0"/>
        <v>0.05762987012987013</v>
      </c>
      <c r="E12" s="51">
        <v>2346</v>
      </c>
      <c r="F12" s="51">
        <v>2195</v>
      </c>
      <c r="G12" s="26">
        <f t="shared" si="1"/>
        <v>0.06879271070615034</v>
      </c>
      <c r="H12" s="37" t="s">
        <v>110</v>
      </c>
    </row>
    <row r="13" spans="1:8" ht="14.25" customHeight="1">
      <c r="A13" s="43" t="s">
        <v>15</v>
      </c>
      <c r="B13" s="51">
        <v>3077</v>
      </c>
      <c r="C13" s="51">
        <v>1757</v>
      </c>
      <c r="D13" s="26">
        <f t="shared" si="0"/>
        <v>0.7512805919180421</v>
      </c>
      <c r="E13" s="51">
        <v>4151</v>
      </c>
      <c r="F13" s="51">
        <v>2803</v>
      </c>
      <c r="G13" s="26">
        <f t="shared" si="1"/>
        <v>0.4809133071708883</v>
      </c>
      <c r="H13" s="37" t="s">
        <v>111</v>
      </c>
    </row>
    <row r="14" spans="1:8" ht="14.25" customHeight="1">
      <c r="A14" s="43" t="s">
        <v>18</v>
      </c>
      <c r="B14" s="51">
        <v>93</v>
      </c>
      <c r="C14" s="51">
        <v>68</v>
      </c>
      <c r="D14" s="26">
        <f t="shared" si="0"/>
        <v>0.36764705882352944</v>
      </c>
      <c r="E14" s="51">
        <v>146</v>
      </c>
      <c r="F14" s="51">
        <v>80</v>
      </c>
      <c r="G14" s="26">
        <f t="shared" si="1"/>
        <v>0.825</v>
      </c>
      <c r="H14" s="37" t="s">
        <v>113</v>
      </c>
    </row>
    <row r="15" spans="1:8" ht="14.25" customHeight="1">
      <c r="A15" s="43" t="s">
        <v>22</v>
      </c>
      <c r="B15" s="51">
        <v>387</v>
      </c>
      <c r="C15" s="51">
        <v>303</v>
      </c>
      <c r="D15" s="26">
        <f t="shared" si="0"/>
        <v>0.27722772277227725</v>
      </c>
      <c r="E15" s="51">
        <v>639</v>
      </c>
      <c r="F15" s="51">
        <v>550</v>
      </c>
      <c r="G15" s="26">
        <f t="shared" si="1"/>
        <v>0.1618181818181818</v>
      </c>
      <c r="H15" s="37" t="s">
        <v>114</v>
      </c>
    </row>
    <row r="16" spans="1:8" ht="14.25" customHeight="1">
      <c r="A16" s="43" t="s">
        <v>23</v>
      </c>
      <c r="B16" s="51">
        <v>161</v>
      </c>
      <c r="C16" s="51">
        <v>146</v>
      </c>
      <c r="D16" s="26">
        <f t="shared" si="0"/>
        <v>0.10273972602739725</v>
      </c>
      <c r="E16" s="51">
        <v>237</v>
      </c>
      <c r="F16" s="51">
        <v>215</v>
      </c>
      <c r="G16" s="26">
        <f t="shared" si="1"/>
        <v>0.10232558139534884</v>
      </c>
      <c r="H16" s="37" t="s">
        <v>115</v>
      </c>
    </row>
    <row r="17" spans="1:8" ht="14.25" customHeight="1">
      <c r="A17" s="43" t="s">
        <v>19</v>
      </c>
      <c r="B17" s="51">
        <v>93</v>
      </c>
      <c r="C17" s="51">
        <v>98</v>
      </c>
      <c r="D17" s="26">
        <f t="shared" si="0"/>
        <v>-0.05102040816326531</v>
      </c>
      <c r="E17" s="51">
        <v>156</v>
      </c>
      <c r="F17" s="51">
        <v>124</v>
      </c>
      <c r="G17" s="26">
        <f t="shared" si="1"/>
        <v>0.25806451612903225</v>
      </c>
      <c r="H17" s="37" t="s">
        <v>116</v>
      </c>
    </row>
    <row r="18" spans="1:8" ht="14.25" customHeight="1">
      <c r="A18" s="43" t="s">
        <v>16</v>
      </c>
      <c r="B18" s="51">
        <v>470</v>
      </c>
      <c r="C18" s="51">
        <v>399</v>
      </c>
      <c r="D18" s="26">
        <f t="shared" si="0"/>
        <v>0.17794486215538846</v>
      </c>
      <c r="E18" s="51">
        <v>776</v>
      </c>
      <c r="F18" s="51">
        <v>533</v>
      </c>
      <c r="G18" s="26">
        <f t="shared" si="1"/>
        <v>0.45590994371482174</v>
      </c>
      <c r="H18" s="37" t="s">
        <v>117</v>
      </c>
    </row>
    <row r="19" spans="1:8" ht="14.25" customHeight="1" thickBot="1">
      <c r="A19" s="43" t="s">
        <v>21</v>
      </c>
      <c r="B19" s="51">
        <v>10151</v>
      </c>
      <c r="C19" s="51">
        <v>13512</v>
      </c>
      <c r="D19" s="26">
        <f t="shared" si="0"/>
        <v>-0.2487418590882179</v>
      </c>
      <c r="E19" s="51">
        <v>16493</v>
      </c>
      <c r="F19" s="23">
        <v>49063</v>
      </c>
      <c r="G19" s="26">
        <f t="shared" si="1"/>
        <v>-0.6638403685057986</v>
      </c>
      <c r="H19" s="37" t="s">
        <v>118</v>
      </c>
    </row>
    <row r="20" spans="1:8" s="2" customFormat="1" ht="19.5" customHeight="1" thickBot="1">
      <c r="A20" s="32" t="s">
        <v>101</v>
      </c>
      <c r="B20" s="18">
        <f>SUM(B5:B19)</f>
        <v>211879</v>
      </c>
      <c r="C20" s="18">
        <f>SUM(C5:C19)</f>
        <v>222060</v>
      </c>
      <c r="D20" s="27">
        <f t="shared" si="0"/>
        <v>-0.04584796901738269</v>
      </c>
      <c r="E20" s="18">
        <f>SUM(E5:E19)</f>
        <v>358881</v>
      </c>
      <c r="F20" s="18">
        <f>SUM(F5:F19)</f>
        <v>405670</v>
      </c>
      <c r="G20" s="31">
        <f aca="true" t="shared" si="2" ref="G20:G69">(E20-F20)/F20</f>
        <v>-0.11533758966647768</v>
      </c>
      <c r="H20" s="33" t="s">
        <v>119</v>
      </c>
    </row>
    <row r="21" spans="1:8" ht="13.5" customHeight="1">
      <c r="A21" s="43" t="s">
        <v>76</v>
      </c>
      <c r="B21" s="49">
        <v>89428</v>
      </c>
      <c r="C21" s="56">
        <v>94897</v>
      </c>
      <c r="D21" s="26">
        <f t="shared" si="0"/>
        <v>-0.05763090508656754</v>
      </c>
      <c r="E21" s="51">
        <v>162076</v>
      </c>
      <c r="F21" s="51">
        <v>172311</v>
      </c>
      <c r="G21" s="19">
        <f t="shared" si="2"/>
        <v>-0.059398413334029745</v>
      </c>
      <c r="H21" s="37" t="s">
        <v>120</v>
      </c>
    </row>
    <row r="22" spans="1:8" ht="13.5" customHeight="1">
      <c r="A22" s="43" t="s">
        <v>66</v>
      </c>
      <c r="B22" s="50">
        <v>68569</v>
      </c>
      <c r="C22" s="56">
        <v>100500</v>
      </c>
      <c r="D22" s="26">
        <f t="shared" si="0"/>
        <v>-0.3177213930348259</v>
      </c>
      <c r="E22" s="51">
        <v>121880</v>
      </c>
      <c r="F22" s="51">
        <v>174833</v>
      </c>
      <c r="G22" s="19">
        <f t="shared" si="2"/>
        <v>-0.30287760319848084</v>
      </c>
      <c r="H22" s="37" t="s">
        <v>121</v>
      </c>
    </row>
    <row r="23" spans="1:8" ht="13.5" customHeight="1">
      <c r="A23" s="43" t="s">
        <v>67</v>
      </c>
      <c r="B23" s="50">
        <v>54068</v>
      </c>
      <c r="C23" s="56">
        <v>80837</v>
      </c>
      <c r="D23" s="26">
        <f t="shared" si="0"/>
        <v>-0.33114786545764935</v>
      </c>
      <c r="E23" s="51">
        <v>112790</v>
      </c>
      <c r="F23" s="51">
        <v>163347</v>
      </c>
      <c r="G23" s="19">
        <f t="shared" si="2"/>
        <v>-0.3095067555571881</v>
      </c>
      <c r="H23" s="37" t="s">
        <v>122</v>
      </c>
    </row>
    <row r="24" spans="1:8" ht="13.5" customHeight="1">
      <c r="A24" s="43" t="s">
        <v>70</v>
      </c>
      <c r="B24" s="50">
        <v>63149</v>
      </c>
      <c r="C24" s="56">
        <v>65629</v>
      </c>
      <c r="D24" s="26">
        <f t="shared" si="0"/>
        <v>-0.0377881729113654</v>
      </c>
      <c r="E24" s="51">
        <v>114953</v>
      </c>
      <c r="F24" s="51">
        <v>117475</v>
      </c>
      <c r="G24" s="19">
        <f t="shared" si="2"/>
        <v>-0.021468397531389658</v>
      </c>
      <c r="H24" s="37" t="s">
        <v>123</v>
      </c>
    </row>
    <row r="25" spans="1:8" ht="13.5" customHeight="1">
      <c r="A25" s="43" t="s">
        <v>74</v>
      </c>
      <c r="B25" s="50">
        <v>50338</v>
      </c>
      <c r="C25" s="56">
        <v>51084</v>
      </c>
      <c r="D25" s="26">
        <f t="shared" si="0"/>
        <v>-0.014603398324328557</v>
      </c>
      <c r="E25" s="51">
        <v>85951</v>
      </c>
      <c r="F25" s="51">
        <v>89289</v>
      </c>
      <c r="G25" s="19">
        <f t="shared" si="2"/>
        <v>-0.03738422426054721</v>
      </c>
      <c r="H25" s="37" t="s">
        <v>124</v>
      </c>
    </row>
    <row r="26" spans="1:8" ht="13.5" customHeight="1">
      <c r="A26" s="43" t="s">
        <v>72</v>
      </c>
      <c r="B26" s="50">
        <v>26730</v>
      </c>
      <c r="C26" s="56">
        <v>27507</v>
      </c>
      <c r="D26" s="26">
        <f t="shared" si="0"/>
        <v>-0.02824735521867161</v>
      </c>
      <c r="E26" s="51">
        <v>48530</v>
      </c>
      <c r="F26" s="51">
        <v>47295</v>
      </c>
      <c r="G26" s="19">
        <f t="shared" si="2"/>
        <v>0.026112696902420976</v>
      </c>
      <c r="H26" s="37" t="s">
        <v>125</v>
      </c>
    </row>
    <row r="27" spans="1:8" ht="13.5" customHeight="1">
      <c r="A27" s="43" t="s">
        <v>62</v>
      </c>
      <c r="B27" s="50">
        <v>6960</v>
      </c>
      <c r="C27" s="56">
        <v>10728</v>
      </c>
      <c r="D27" s="26">
        <f>(B27-C27)/C27</f>
        <v>-0.3512304250559284</v>
      </c>
      <c r="E27" s="51">
        <v>15276</v>
      </c>
      <c r="F27" s="51">
        <v>22646</v>
      </c>
      <c r="G27" s="19">
        <f t="shared" si="2"/>
        <v>-0.3254437869822485</v>
      </c>
      <c r="H27" s="37" t="s">
        <v>126</v>
      </c>
    </row>
    <row r="28" spans="1:9" ht="13.5" customHeight="1">
      <c r="A28" s="43" t="s">
        <v>63</v>
      </c>
      <c r="B28" s="50">
        <v>21717</v>
      </c>
      <c r="C28" s="56">
        <v>30545</v>
      </c>
      <c r="D28" s="26">
        <f t="shared" si="0"/>
        <v>-0.2890162055982976</v>
      </c>
      <c r="E28" s="51">
        <v>59664</v>
      </c>
      <c r="F28" s="51">
        <v>71837</v>
      </c>
      <c r="G28" s="19">
        <f t="shared" si="2"/>
        <v>-0.16945306736083077</v>
      </c>
      <c r="H28" s="38" t="s">
        <v>127</v>
      </c>
      <c r="I28" s="9"/>
    </row>
    <row r="29" spans="1:8" ht="13.5" customHeight="1">
      <c r="A29" s="43" t="s">
        <v>75</v>
      </c>
      <c r="B29" s="50">
        <v>13132</v>
      </c>
      <c r="C29" s="56">
        <v>20001</v>
      </c>
      <c r="D29" s="26">
        <f t="shared" si="0"/>
        <v>-0.3434328283585821</v>
      </c>
      <c r="E29" s="51">
        <v>43032</v>
      </c>
      <c r="F29" s="51">
        <v>53752</v>
      </c>
      <c r="G29" s="19">
        <f t="shared" si="2"/>
        <v>-0.19943443964875726</v>
      </c>
      <c r="H29" s="37" t="s">
        <v>128</v>
      </c>
    </row>
    <row r="30" spans="1:8" ht="13.5" customHeight="1">
      <c r="A30" s="43" t="s">
        <v>68</v>
      </c>
      <c r="B30" s="50">
        <v>4145</v>
      </c>
      <c r="C30" s="56">
        <v>4363</v>
      </c>
      <c r="D30" s="26">
        <f t="shared" si="0"/>
        <v>-0.049965619986247996</v>
      </c>
      <c r="E30" s="51">
        <v>7247</v>
      </c>
      <c r="F30" s="51">
        <v>9721</v>
      </c>
      <c r="G30" s="19">
        <f t="shared" si="2"/>
        <v>-0.254500565785413</v>
      </c>
      <c r="H30" s="37" t="s">
        <v>129</v>
      </c>
    </row>
    <row r="31" spans="1:8" ht="13.5" customHeight="1">
      <c r="A31" s="43" t="s">
        <v>69</v>
      </c>
      <c r="B31" s="50">
        <v>8569</v>
      </c>
      <c r="C31" s="56">
        <v>4299</v>
      </c>
      <c r="D31" s="26">
        <f t="shared" si="0"/>
        <v>0.9932542451732961</v>
      </c>
      <c r="E31" s="51">
        <v>12888</v>
      </c>
      <c r="F31" s="51">
        <v>9230</v>
      </c>
      <c r="G31" s="19">
        <f t="shared" si="2"/>
        <v>0.39631635969664136</v>
      </c>
      <c r="H31" s="37" t="s">
        <v>130</v>
      </c>
    </row>
    <row r="32" spans="1:8" ht="13.5" customHeight="1">
      <c r="A32" s="43" t="s">
        <v>64</v>
      </c>
      <c r="B32" s="50">
        <v>8648</v>
      </c>
      <c r="C32" s="56">
        <v>9540</v>
      </c>
      <c r="D32" s="26">
        <f t="shared" si="0"/>
        <v>-0.09350104821802935</v>
      </c>
      <c r="E32" s="51">
        <v>22888</v>
      </c>
      <c r="F32" s="51">
        <v>26797</v>
      </c>
      <c r="G32" s="19">
        <f t="shared" si="2"/>
        <v>-0.14587453819457402</v>
      </c>
      <c r="H32" s="37" t="s">
        <v>131</v>
      </c>
    </row>
    <row r="33" spans="1:8" ht="13.5" customHeight="1">
      <c r="A33" s="43" t="s">
        <v>73</v>
      </c>
      <c r="B33" s="50">
        <v>2186</v>
      </c>
      <c r="C33" s="56">
        <v>2802</v>
      </c>
      <c r="D33" s="26">
        <f t="shared" si="0"/>
        <v>-0.21984296930763741</v>
      </c>
      <c r="E33" s="51">
        <v>4320</v>
      </c>
      <c r="F33" s="51">
        <v>4660</v>
      </c>
      <c r="G33" s="19">
        <f t="shared" si="2"/>
        <v>-0.07296137339055794</v>
      </c>
      <c r="H33" s="37" t="s">
        <v>132</v>
      </c>
    </row>
    <row r="34" spans="1:8" ht="13.5" customHeight="1">
      <c r="A34" s="43" t="s">
        <v>65</v>
      </c>
      <c r="B34" s="50">
        <v>6578</v>
      </c>
      <c r="C34" s="56">
        <v>5503</v>
      </c>
      <c r="D34" s="26">
        <f t="shared" si="0"/>
        <v>0.19534799200436126</v>
      </c>
      <c r="E34" s="51">
        <v>21213</v>
      </c>
      <c r="F34" s="51">
        <v>12379</v>
      </c>
      <c r="G34" s="19">
        <f t="shared" si="2"/>
        <v>0.7136279182486469</v>
      </c>
      <c r="H34" s="37" t="s">
        <v>133</v>
      </c>
    </row>
    <row r="35" spans="1:8" ht="13.5" customHeight="1">
      <c r="A35" s="43" t="s">
        <v>71</v>
      </c>
      <c r="B35" s="50">
        <v>433</v>
      </c>
      <c r="C35" s="56">
        <v>500</v>
      </c>
      <c r="D35" s="26">
        <f t="shared" si="0"/>
        <v>-0.134</v>
      </c>
      <c r="E35" s="51">
        <v>887</v>
      </c>
      <c r="F35" s="51">
        <v>1002</v>
      </c>
      <c r="G35" s="19">
        <f t="shared" si="2"/>
        <v>-0.11477045908183632</v>
      </c>
      <c r="H35" s="37" t="s">
        <v>134</v>
      </c>
    </row>
    <row r="36" spans="1:8" ht="13.5" customHeight="1">
      <c r="A36" s="43" t="s">
        <v>84</v>
      </c>
      <c r="B36" s="50">
        <v>1261</v>
      </c>
      <c r="C36" s="56">
        <v>862</v>
      </c>
      <c r="D36" s="26">
        <f t="shared" si="0"/>
        <v>0.462877030162413</v>
      </c>
      <c r="E36" s="51">
        <v>2306</v>
      </c>
      <c r="F36" s="51">
        <v>1911</v>
      </c>
      <c r="G36" s="19">
        <f t="shared" si="2"/>
        <v>0.206698063840921</v>
      </c>
      <c r="H36" s="37" t="s">
        <v>150</v>
      </c>
    </row>
    <row r="37" spans="1:8" ht="13.5" customHeight="1">
      <c r="A37" s="43" t="s">
        <v>90</v>
      </c>
      <c r="B37" s="50">
        <v>31700</v>
      </c>
      <c r="C37" s="56">
        <v>32796</v>
      </c>
      <c r="D37" s="26">
        <f aca="true" t="shared" si="3" ref="D37:D68">(B37-C37)/C37</f>
        <v>-0.033418709598731555</v>
      </c>
      <c r="E37" s="51">
        <v>86494</v>
      </c>
      <c r="F37" s="51">
        <v>91463</v>
      </c>
      <c r="G37" s="19">
        <f t="shared" si="2"/>
        <v>-0.05432797962017428</v>
      </c>
      <c r="H37" s="37" t="s">
        <v>136</v>
      </c>
    </row>
    <row r="38" spans="1:8" ht="13.5" customHeight="1">
      <c r="A38" s="43" t="s">
        <v>92</v>
      </c>
      <c r="B38" s="50">
        <v>7444</v>
      </c>
      <c r="C38" s="56">
        <v>9824</v>
      </c>
      <c r="D38" s="26">
        <f t="shared" si="3"/>
        <v>-0.24226384364820847</v>
      </c>
      <c r="E38" s="51">
        <v>14981</v>
      </c>
      <c r="F38" s="51">
        <v>21489</v>
      </c>
      <c r="G38" s="19">
        <f t="shared" si="2"/>
        <v>-0.30285262227186</v>
      </c>
      <c r="H38" s="37" t="s">
        <v>137</v>
      </c>
    </row>
    <row r="39" spans="1:8" ht="13.5" customHeight="1">
      <c r="A39" s="44" t="s">
        <v>207</v>
      </c>
      <c r="B39" s="67">
        <v>1741</v>
      </c>
      <c r="C39" s="57">
        <v>1635</v>
      </c>
      <c r="D39" s="26">
        <f t="shared" si="3"/>
        <v>0.06483180428134556</v>
      </c>
      <c r="E39" s="52">
        <v>3059</v>
      </c>
      <c r="F39" s="52">
        <v>2454</v>
      </c>
      <c r="G39" s="19">
        <f t="shared" si="2"/>
        <v>0.2465362673186634</v>
      </c>
      <c r="H39" s="37" t="s">
        <v>208</v>
      </c>
    </row>
    <row r="40" spans="1:8" ht="13.5" customHeight="1">
      <c r="A40" s="43" t="s">
        <v>83</v>
      </c>
      <c r="B40" s="50">
        <v>5199</v>
      </c>
      <c r="C40" s="56">
        <v>8244</v>
      </c>
      <c r="D40" s="26">
        <f t="shared" si="3"/>
        <v>-0.36935953420669576</v>
      </c>
      <c r="E40" s="51">
        <v>19718</v>
      </c>
      <c r="F40" s="51">
        <v>19862</v>
      </c>
      <c r="G40" s="19">
        <f t="shared" si="2"/>
        <v>-0.00725002517369852</v>
      </c>
      <c r="H40" s="37" t="s">
        <v>219</v>
      </c>
    </row>
    <row r="41" spans="1:8" ht="13.5" customHeight="1">
      <c r="A41" s="43" t="s">
        <v>88</v>
      </c>
      <c r="B41" s="50">
        <v>15403</v>
      </c>
      <c r="C41" s="56">
        <v>15156</v>
      </c>
      <c r="D41" s="26">
        <f t="shared" si="3"/>
        <v>0.016297176035893375</v>
      </c>
      <c r="E41" s="51">
        <v>26413</v>
      </c>
      <c r="F41" s="51">
        <v>22990</v>
      </c>
      <c r="G41" s="19">
        <f t="shared" si="2"/>
        <v>0.14889082209656374</v>
      </c>
      <c r="H41" s="37" t="s">
        <v>139</v>
      </c>
    </row>
    <row r="42" spans="1:8" ht="13.5" customHeight="1">
      <c r="A42" s="43" t="s">
        <v>86</v>
      </c>
      <c r="B42" s="50">
        <v>8952</v>
      </c>
      <c r="C42" s="56">
        <v>11635</v>
      </c>
      <c r="D42" s="26">
        <f t="shared" si="3"/>
        <v>-0.23059733562526857</v>
      </c>
      <c r="E42" s="51">
        <v>28956</v>
      </c>
      <c r="F42" s="51">
        <v>32011</v>
      </c>
      <c r="G42" s="19">
        <f t="shared" si="2"/>
        <v>-0.09543594389428633</v>
      </c>
      <c r="H42" s="37" t="s">
        <v>140</v>
      </c>
    </row>
    <row r="43" spans="1:8" ht="13.5" customHeight="1">
      <c r="A43" s="43" t="s">
        <v>82</v>
      </c>
      <c r="B43" s="50">
        <v>839</v>
      </c>
      <c r="C43" s="56">
        <v>1698</v>
      </c>
      <c r="D43" s="26">
        <f t="shared" si="3"/>
        <v>-0.5058892815076561</v>
      </c>
      <c r="E43" s="51">
        <v>1768</v>
      </c>
      <c r="F43" s="51">
        <v>4000</v>
      </c>
      <c r="G43" s="19">
        <f t="shared" si="2"/>
        <v>-0.558</v>
      </c>
      <c r="H43" s="37" t="s">
        <v>141</v>
      </c>
    </row>
    <row r="44" spans="1:8" ht="13.5" customHeight="1">
      <c r="A44" s="43" t="s">
        <v>80</v>
      </c>
      <c r="B44" s="50">
        <v>1980</v>
      </c>
      <c r="C44" s="56">
        <v>1842</v>
      </c>
      <c r="D44" s="26">
        <f t="shared" si="3"/>
        <v>0.0749185667752443</v>
      </c>
      <c r="E44" s="51">
        <v>3854</v>
      </c>
      <c r="F44" s="51">
        <v>4105</v>
      </c>
      <c r="G44" s="19">
        <f t="shared" si="2"/>
        <v>-0.06114494518879415</v>
      </c>
      <c r="H44" s="37" t="s">
        <v>142</v>
      </c>
    </row>
    <row r="45" spans="1:8" ht="13.5" customHeight="1">
      <c r="A45" s="43" t="s">
        <v>89</v>
      </c>
      <c r="B45" s="50">
        <v>4427</v>
      </c>
      <c r="C45" s="56">
        <v>4208</v>
      </c>
      <c r="D45" s="26">
        <f t="shared" si="3"/>
        <v>0.052043726235741446</v>
      </c>
      <c r="E45" s="51">
        <v>7344</v>
      </c>
      <c r="F45" s="51">
        <v>8059</v>
      </c>
      <c r="G45" s="19">
        <f t="shared" si="2"/>
        <v>-0.08872068494850478</v>
      </c>
      <c r="H45" s="37" t="s">
        <v>143</v>
      </c>
    </row>
    <row r="46" spans="1:8" ht="13.5" customHeight="1">
      <c r="A46" s="43" t="s">
        <v>95</v>
      </c>
      <c r="B46" s="50">
        <v>5553</v>
      </c>
      <c r="C46" s="56">
        <v>5147</v>
      </c>
      <c r="D46" s="26">
        <f t="shared" si="3"/>
        <v>0.07888090149601709</v>
      </c>
      <c r="E46" s="51">
        <v>13787</v>
      </c>
      <c r="F46" s="51">
        <v>15995</v>
      </c>
      <c r="G46" s="19">
        <f t="shared" si="2"/>
        <v>-0.13804313848077523</v>
      </c>
      <c r="H46" s="37" t="s">
        <v>144</v>
      </c>
    </row>
    <row r="47" spans="1:8" ht="13.5" customHeight="1">
      <c r="A47" s="43" t="s">
        <v>97</v>
      </c>
      <c r="B47" s="50">
        <v>66</v>
      </c>
      <c r="C47" s="56">
        <v>221</v>
      </c>
      <c r="D47" s="26">
        <f t="shared" si="3"/>
        <v>-0.7013574660633484</v>
      </c>
      <c r="E47" s="51">
        <v>183</v>
      </c>
      <c r="F47" s="51">
        <v>514</v>
      </c>
      <c r="G47" s="19">
        <f t="shared" si="2"/>
        <v>-0.6439688715953308</v>
      </c>
      <c r="H47" s="37" t="s">
        <v>145</v>
      </c>
    </row>
    <row r="48" spans="1:8" ht="13.5" customHeight="1">
      <c r="A48" s="43" t="s">
        <v>91</v>
      </c>
      <c r="B48" s="50">
        <v>464</v>
      </c>
      <c r="C48" s="56">
        <v>556</v>
      </c>
      <c r="D48" s="26">
        <f t="shared" si="3"/>
        <v>-0.16546762589928057</v>
      </c>
      <c r="E48" s="51">
        <v>1935</v>
      </c>
      <c r="F48" s="51">
        <v>1222</v>
      </c>
      <c r="G48" s="19">
        <f t="shared" si="2"/>
        <v>0.5834697217675942</v>
      </c>
      <c r="H48" s="37" t="s">
        <v>146</v>
      </c>
    </row>
    <row r="49" spans="1:8" ht="13.5" customHeight="1">
      <c r="A49" s="43" t="s">
        <v>77</v>
      </c>
      <c r="B49" s="50">
        <v>1043</v>
      </c>
      <c r="C49" s="56">
        <v>652</v>
      </c>
      <c r="D49" s="26">
        <f t="shared" si="3"/>
        <v>0.5996932515337423</v>
      </c>
      <c r="E49" s="51">
        <v>3059</v>
      </c>
      <c r="F49" s="51">
        <v>1652</v>
      </c>
      <c r="G49" s="19">
        <f t="shared" si="2"/>
        <v>0.8516949152542372</v>
      </c>
      <c r="H49" s="37" t="s">
        <v>147</v>
      </c>
    </row>
    <row r="50" spans="1:8" ht="13.5" customHeight="1">
      <c r="A50" s="43" t="s">
        <v>79</v>
      </c>
      <c r="B50" s="50">
        <v>1171</v>
      </c>
      <c r="C50" s="56">
        <v>1535</v>
      </c>
      <c r="D50" s="26">
        <f t="shared" si="3"/>
        <v>-0.23713355048859935</v>
      </c>
      <c r="E50" s="51">
        <v>3482</v>
      </c>
      <c r="F50" s="51">
        <v>3254</v>
      </c>
      <c r="G50" s="19">
        <f t="shared" si="2"/>
        <v>0.07006760909649662</v>
      </c>
      <c r="H50" s="37" t="s">
        <v>148</v>
      </c>
    </row>
    <row r="51" spans="1:8" ht="13.5" customHeight="1">
      <c r="A51" s="43" t="s">
        <v>96</v>
      </c>
      <c r="B51" s="50">
        <v>342</v>
      </c>
      <c r="C51" s="56">
        <v>180</v>
      </c>
      <c r="D51" s="26">
        <f t="shared" si="3"/>
        <v>0.9</v>
      </c>
      <c r="E51" s="51">
        <v>675</v>
      </c>
      <c r="F51" s="51">
        <v>274</v>
      </c>
      <c r="G51" s="19">
        <f t="shared" si="2"/>
        <v>1.4635036496350364</v>
      </c>
      <c r="H51" s="37" t="s">
        <v>149</v>
      </c>
    </row>
    <row r="52" spans="1:8" ht="13.5" customHeight="1">
      <c r="A52" s="43" t="s">
        <v>93</v>
      </c>
      <c r="B52" s="50">
        <v>92</v>
      </c>
      <c r="C52" s="56">
        <v>56</v>
      </c>
      <c r="D52" s="26">
        <f t="shared" si="3"/>
        <v>0.6428571428571429</v>
      </c>
      <c r="E52" s="51">
        <v>229</v>
      </c>
      <c r="F52" s="51">
        <v>97</v>
      </c>
      <c r="G52" s="19">
        <f t="shared" si="2"/>
        <v>1.3608247422680413</v>
      </c>
      <c r="H52" s="37" t="s">
        <v>220</v>
      </c>
    </row>
    <row r="53" spans="1:8" ht="13.5" customHeight="1">
      <c r="A53" s="43" t="s">
        <v>78</v>
      </c>
      <c r="B53" s="50">
        <v>311</v>
      </c>
      <c r="C53" s="56">
        <v>301</v>
      </c>
      <c r="D53" s="26">
        <f t="shared" si="3"/>
        <v>0.03322259136212625</v>
      </c>
      <c r="E53" s="51">
        <v>604</v>
      </c>
      <c r="F53" s="51">
        <v>721</v>
      </c>
      <c r="G53" s="19">
        <f t="shared" si="2"/>
        <v>-0.1622746185852982</v>
      </c>
      <c r="H53" s="37" t="s">
        <v>218</v>
      </c>
    </row>
    <row r="54" spans="1:8" ht="13.5" customHeight="1">
      <c r="A54" s="43" t="s">
        <v>81</v>
      </c>
      <c r="B54" s="50">
        <v>2090</v>
      </c>
      <c r="C54" s="56">
        <v>1329</v>
      </c>
      <c r="D54" s="26">
        <f t="shared" si="3"/>
        <v>0.5726109857035365</v>
      </c>
      <c r="E54" s="51">
        <v>3332</v>
      </c>
      <c r="F54" s="51">
        <v>2846</v>
      </c>
      <c r="G54" s="19">
        <f t="shared" si="2"/>
        <v>0.17076598735066761</v>
      </c>
      <c r="H54" s="37" t="s">
        <v>138</v>
      </c>
    </row>
    <row r="55" spans="1:13" ht="13.5" customHeight="1">
      <c r="A55" s="43" t="s">
        <v>85</v>
      </c>
      <c r="B55" s="50">
        <v>76736</v>
      </c>
      <c r="C55" s="56">
        <v>79327</v>
      </c>
      <c r="D55" s="26">
        <f t="shared" si="3"/>
        <v>-0.03266227135779747</v>
      </c>
      <c r="E55" s="51">
        <v>184312</v>
      </c>
      <c r="F55" s="51">
        <v>173634</v>
      </c>
      <c r="G55" s="19">
        <f t="shared" si="2"/>
        <v>0.06149717221281546</v>
      </c>
      <c r="H55" s="37" t="s">
        <v>135</v>
      </c>
      <c r="J55" s="10"/>
      <c r="K55" s="1"/>
      <c r="L55" s="1"/>
      <c r="M55" s="1"/>
    </row>
    <row r="56" spans="1:8" ht="16.5" customHeight="1">
      <c r="A56" s="43" t="s">
        <v>94</v>
      </c>
      <c r="B56" s="50">
        <v>12802</v>
      </c>
      <c r="C56" s="56">
        <v>15684</v>
      </c>
      <c r="D56" s="26">
        <f t="shared" si="3"/>
        <v>-0.18375414435093088</v>
      </c>
      <c r="E56" s="51">
        <v>22633</v>
      </c>
      <c r="F56" s="51">
        <v>28210</v>
      </c>
      <c r="G56" s="19">
        <f t="shared" si="2"/>
        <v>-0.1976958525345622</v>
      </c>
      <c r="H56" s="37" t="s">
        <v>156</v>
      </c>
    </row>
    <row r="57" spans="1:9" ht="13.5" customHeight="1" thickBot="1">
      <c r="A57" s="43" t="s">
        <v>87</v>
      </c>
      <c r="B57" s="50">
        <v>22877</v>
      </c>
      <c r="C57" s="56">
        <v>30689</v>
      </c>
      <c r="D57" s="26">
        <f t="shared" si="3"/>
        <v>-0.25455374890025745</v>
      </c>
      <c r="E57" s="51">
        <v>47701</v>
      </c>
      <c r="F57" s="51">
        <v>56937</v>
      </c>
      <c r="G57" s="19">
        <f t="shared" si="2"/>
        <v>-0.16221437729420238</v>
      </c>
      <c r="H57" s="38" t="s">
        <v>151</v>
      </c>
      <c r="I57" s="9"/>
    </row>
    <row r="58" spans="1:8" ht="17.25" customHeight="1" thickBot="1">
      <c r="A58" s="29" t="s">
        <v>217</v>
      </c>
      <c r="B58" s="68">
        <f>SUM(B21:B57)</f>
        <v>627143</v>
      </c>
      <c r="C58" s="58">
        <f>SUM(C21:C57)</f>
        <v>732312</v>
      </c>
      <c r="D58" s="27">
        <f t="shared" si="3"/>
        <v>-0.143612285473951</v>
      </c>
      <c r="E58" s="30">
        <f>SUM(E21:E57)</f>
        <v>1310420</v>
      </c>
      <c r="F58" s="30">
        <f>SUM(F21:F57)</f>
        <v>1470274</v>
      </c>
      <c r="G58" s="31">
        <f t="shared" si="2"/>
        <v>-0.10872395213409201</v>
      </c>
      <c r="H58" s="17" t="s">
        <v>152</v>
      </c>
    </row>
    <row r="59" spans="1:8" ht="17.25" customHeight="1">
      <c r="A59" s="43" t="s">
        <v>9</v>
      </c>
      <c r="B59" s="50">
        <v>5429</v>
      </c>
      <c r="C59" s="56">
        <v>5675</v>
      </c>
      <c r="D59" s="26">
        <f t="shared" si="3"/>
        <v>-0.043348017621145374</v>
      </c>
      <c r="E59" s="51">
        <v>9641</v>
      </c>
      <c r="F59" s="51">
        <v>9610</v>
      </c>
      <c r="G59" s="19">
        <f t="shared" si="2"/>
        <v>0.0032258064516129032</v>
      </c>
      <c r="H59" s="37" t="s">
        <v>154</v>
      </c>
    </row>
    <row r="60" spans="1:8" ht="17.25" customHeight="1">
      <c r="A60" s="43" t="s">
        <v>4</v>
      </c>
      <c r="B60" s="50">
        <v>263</v>
      </c>
      <c r="C60" s="56">
        <v>121</v>
      </c>
      <c r="D60" s="26">
        <f t="shared" si="3"/>
        <v>1.1735537190082646</v>
      </c>
      <c r="E60" s="51">
        <v>510</v>
      </c>
      <c r="F60" s="51">
        <v>190</v>
      </c>
      <c r="G60" s="19">
        <f t="shared" si="2"/>
        <v>1.6842105263157894</v>
      </c>
      <c r="H60" s="37" t="s">
        <v>157</v>
      </c>
    </row>
    <row r="61" spans="1:8" ht="14.25" customHeight="1">
      <c r="A61" s="43" t="s">
        <v>3</v>
      </c>
      <c r="B61" s="50">
        <v>503</v>
      </c>
      <c r="C61" s="56">
        <v>1079</v>
      </c>
      <c r="D61" s="26">
        <f t="shared" si="3"/>
        <v>-0.5338276181649676</v>
      </c>
      <c r="E61" s="51">
        <v>954</v>
      </c>
      <c r="F61" s="51">
        <v>1470</v>
      </c>
      <c r="G61" s="19">
        <f t="shared" si="2"/>
        <v>-0.3510204081632653</v>
      </c>
      <c r="H61" s="37" t="s">
        <v>155</v>
      </c>
    </row>
    <row r="62" spans="1:8" ht="14.25" customHeight="1">
      <c r="A62" s="43" t="s">
        <v>7</v>
      </c>
      <c r="B62" s="50">
        <v>227</v>
      </c>
      <c r="C62" s="56">
        <v>141</v>
      </c>
      <c r="D62" s="26">
        <f t="shared" si="3"/>
        <v>0.6099290780141844</v>
      </c>
      <c r="E62" s="51">
        <v>416</v>
      </c>
      <c r="F62" s="51">
        <v>206</v>
      </c>
      <c r="G62" s="19">
        <f t="shared" si="2"/>
        <v>1.0194174757281553</v>
      </c>
      <c r="H62" s="37" t="s">
        <v>158</v>
      </c>
    </row>
    <row r="63" spans="1:8" ht="16.5" customHeight="1">
      <c r="A63" s="43" t="s">
        <v>10</v>
      </c>
      <c r="B63" s="50">
        <v>85</v>
      </c>
      <c r="C63" s="56">
        <v>54</v>
      </c>
      <c r="D63" s="26">
        <f t="shared" si="3"/>
        <v>0.5740740740740741</v>
      </c>
      <c r="E63" s="51">
        <v>127</v>
      </c>
      <c r="F63" s="51">
        <v>81</v>
      </c>
      <c r="G63" s="19">
        <f t="shared" si="2"/>
        <v>0.5679012345679012</v>
      </c>
      <c r="H63" s="37" t="s">
        <v>159</v>
      </c>
    </row>
    <row r="64" spans="1:8" ht="14.25" customHeight="1">
      <c r="A64" s="43" t="s">
        <v>0</v>
      </c>
      <c r="B64" s="50">
        <v>23</v>
      </c>
      <c r="C64" s="56">
        <v>57</v>
      </c>
      <c r="D64" s="26">
        <f t="shared" si="3"/>
        <v>-0.5964912280701754</v>
      </c>
      <c r="E64" s="51">
        <v>44</v>
      </c>
      <c r="F64" s="51">
        <v>168</v>
      </c>
      <c r="G64" s="19">
        <f t="shared" si="2"/>
        <v>-0.7380952380952381</v>
      </c>
      <c r="H64" s="37" t="s">
        <v>160</v>
      </c>
    </row>
    <row r="65" spans="1:8" ht="14.25" customHeight="1">
      <c r="A65" s="43" t="s">
        <v>2</v>
      </c>
      <c r="B65" s="50">
        <v>267</v>
      </c>
      <c r="C65" s="56">
        <v>311</v>
      </c>
      <c r="D65" s="26">
        <f t="shared" si="3"/>
        <v>-0.1414790996784566</v>
      </c>
      <c r="E65" s="51">
        <v>468</v>
      </c>
      <c r="F65" s="51">
        <v>774</v>
      </c>
      <c r="G65" s="19">
        <f t="shared" si="2"/>
        <v>-0.3953488372093023</v>
      </c>
      <c r="H65" s="37" t="s">
        <v>161</v>
      </c>
    </row>
    <row r="66" spans="1:8" ht="14.25" customHeight="1">
      <c r="A66" s="43" t="s">
        <v>6</v>
      </c>
      <c r="B66" s="50">
        <v>66</v>
      </c>
      <c r="C66" s="56">
        <v>99</v>
      </c>
      <c r="D66" s="26">
        <f t="shared" si="3"/>
        <v>-0.3333333333333333</v>
      </c>
      <c r="E66" s="51">
        <v>96</v>
      </c>
      <c r="F66" s="51">
        <v>159</v>
      </c>
      <c r="G66" s="19">
        <f t="shared" si="2"/>
        <v>-0.39622641509433965</v>
      </c>
      <c r="H66" s="37" t="s">
        <v>162</v>
      </c>
    </row>
    <row r="67" spans="1:8" ht="14.25" customHeight="1" thickBot="1">
      <c r="A67" s="43" t="s">
        <v>5</v>
      </c>
      <c r="B67" s="50">
        <v>9492</v>
      </c>
      <c r="C67" s="56">
        <v>7946</v>
      </c>
      <c r="D67" s="26">
        <f t="shared" si="3"/>
        <v>0.19456330229046062</v>
      </c>
      <c r="E67" s="51">
        <v>21313</v>
      </c>
      <c r="F67" s="51">
        <v>23182</v>
      </c>
      <c r="G67" s="19">
        <f t="shared" si="2"/>
        <v>-0.08062289707531706</v>
      </c>
      <c r="H67" s="37" t="s">
        <v>163</v>
      </c>
    </row>
    <row r="68" spans="1:8" ht="14.25" customHeight="1" thickBot="1">
      <c r="A68" s="29" t="s">
        <v>99</v>
      </c>
      <c r="B68" s="63">
        <f>SUM(B59:B67)</f>
        <v>16355</v>
      </c>
      <c r="C68" s="59">
        <f>SUM(C59:C67)</f>
        <v>15483</v>
      </c>
      <c r="D68" s="27">
        <f t="shared" si="3"/>
        <v>0.05631983465736615</v>
      </c>
      <c r="E68" s="30">
        <f>SUM(E59:E67)</f>
        <v>33569</v>
      </c>
      <c r="F68" s="30">
        <f>SUM(F59:F67)</f>
        <v>35840</v>
      </c>
      <c r="G68" s="31">
        <f t="shared" si="2"/>
        <v>-0.06336495535714286</v>
      </c>
      <c r="H68" s="17" t="s">
        <v>164</v>
      </c>
    </row>
    <row r="69" spans="1:8" s="14" customFormat="1" ht="16.5" customHeight="1">
      <c r="A69" s="43" t="s">
        <v>51</v>
      </c>
      <c r="B69" s="50">
        <v>16681</v>
      </c>
      <c r="C69" s="56">
        <v>17461</v>
      </c>
      <c r="D69" s="26">
        <f>(B69-C69)/C69</f>
        <v>-0.044670981043468304</v>
      </c>
      <c r="E69" s="51">
        <v>30978</v>
      </c>
      <c r="F69" s="51">
        <v>32277</v>
      </c>
      <c r="G69" s="19">
        <f t="shared" si="2"/>
        <v>-0.04024537596430895</v>
      </c>
      <c r="H69" s="39" t="s">
        <v>165</v>
      </c>
    </row>
    <row r="70" spans="1:8" ht="16.5" customHeight="1">
      <c r="A70" s="43" t="s">
        <v>49</v>
      </c>
      <c r="B70" s="50">
        <v>19917</v>
      </c>
      <c r="C70" s="56">
        <v>12999</v>
      </c>
      <c r="D70" s="26">
        <f aca="true" t="shared" si="4" ref="D70:D112">(B70-C70)/C70</f>
        <v>0.5321947842141703</v>
      </c>
      <c r="E70" s="51">
        <v>25097</v>
      </c>
      <c r="F70" s="51">
        <v>17815</v>
      </c>
      <c r="G70" s="19">
        <f aca="true" t="shared" si="5" ref="G70:G112">(E70-F70)/F70</f>
        <v>0.40875666573112546</v>
      </c>
      <c r="H70" s="39" t="s">
        <v>166</v>
      </c>
    </row>
    <row r="71" spans="1:20" ht="14.25" customHeight="1">
      <c r="A71" s="43" t="s">
        <v>46</v>
      </c>
      <c r="B71" s="50">
        <v>13283</v>
      </c>
      <c r="C71" s="56">
        <v>12649</v>
      </c>
      <c r="D71" s="26">
        <f t="shared" si="4"/>
        <v>0.050122539331172423</v>
      </c>
      <c r="E71" s="51">
        <v>21236</v>
      </c>
      <c r="F71" s="51">
        <v>25076</v>
      </c>
      <c r="G71" s="19">
        <f t="shared" si="5"/>
        <v>-0.1531344712075291</v>
      </c>
      <c r="H71" s="39" t="s">
        <v>167</v>
      </c>
      <c r="J71" s="8"/>
      <c r="K71" s="8"/>
      <c r="L71" s="8"/>
      <c r="N71" s="4"/>
      <c r="Q71" s="2"/>
      <c r="R71" s="2"/>
      <c r="S71" s="2"/>
      <c r="T71" s="2"/>
    </row>
    <row r="72" spans="1:20" ht="14.25" customHeight="1">
      <c r="A72" s="43" t="s">
        <v>61</v>
      </c>
      <c r="B72" s="50">
        <v>10244</v>
      </c>
      <c r="C72" s="56">
        <v>8570</v>
      </c>
      <c r="D72" s="26">
        <f t="shared" si="4"/>
        <v>0.19533255542590433</v>
      </c>
      <c r="E72" s="51">
        <v>12841</v>
      </c>
      <c r="F72" s="51">
        <v>11346</v>
      </c>
      <c r="G72" s="19">
        <f t="shared" si="5"/>
        <v>0.1317644985016746</v>
      </c>
      <c r="H72" s="39" t="s">
        <v>168</v>
      </c>
      <c r="J72" s="2"/>
      <c r="N72" s="4"/>
      <c r="Q72" s="2"/>
      <c r="R72" s="2"/>
      <c r="S72" s="2"/>
      <c r="T72" s="2"/>
    </row>
    <row r="73" spans="1:20" ht="14.25" customHeight="1">
      <c r="A73" s="43" t="s">
        <v>169</v>
      </c>
      <c r="B73" s="50">
        <v>15059</v>
      </c>
      <c r="C73" s="56">
        <v>13401</v>
      </c>
      <c r="D73" s="26">
        <f t="shared" si="4"/>
        <v>0.12372211029027684</v>
      </c>
      <c r="E73" s="51">
        <v>21693</v>
      </c>
      <c r="F73" s="51">
        <v>18871</v>
      </c>
      <c r="G73" s="19">
        <f t="shared" si="5"/>
        <v>0.14954162471517143</v>
      </c>
      <c r="H73" s="39" t="s">
        <v>170</v>
      </c>
      <c r="J73" s="2"/>
      <c r="K73" s="8"/>
      <c r="L73" s="8"/>
      <c r="M73" s="8"/>
      <c r="N73" s="4"/>
      <c r="Q73" s="2"/>
      <c r="R73" s="2"/>
      <c r="S73" s="2"/>
      <c r="T73" s="2"/>
    </row>
    <row r="74" spans="1:20" ht="14.25" customHeight="1">
      <c r="A74" s="43" t="s">
        <v>58</v>
      </c>
      <c r="B74" s="50">
        <v>4702</v>
      </c>
      <c r="C74" s="56">
        <v>2630</v>
      </c>
      <c r="D74" s="26">
        <f t="shared" si="4"/>
        <v>0.7878326996197719</v>
      </c>
      <c r="E74" s="51">
        <v>6478</v>
      </c>
      <c r="F74" s="51">
        <v>4190</v>
      </c>
      <c r="G74" s="19">
        <f t="shared" si="5"/>
        <v>0.5460620525059666</v>
      </c>
      <c r="H74" s="39" t="s">
        <v>171</v>
      </c>
      <c r="J74" s="2"/>
      <c r="N74" s="4"/>
      <c r="Q74" s="2"/>
      <c r="R74" s="2"/>
      <c r="S74" s="2"/>
      <c r="T74" s="2"/>
    </row>
    <row r="75" spans="1:20" ht="14.25" customHeight="1">
      <c r="A75" s="43" t="s">
        <v>60</v>
      </c>
      <c r="B75" s="50">
        <v>1772</v>
      </c>
      <c r="C75" s="56">
        <v>1196</v>
      </c>
      <c r="D75" s="26">
        <f t="shared" si="4"/>
        <v>0.4816053511705686</v>
      </c>
      <c r="E75" s="51">
        <v>2482</v>
      </c>
      <c r="F75" s="51">
        <v>1659</v>
      </c>
      <c r="G75" s="19">
        <f t="shared" si="5"/>
        <v>0.4960819770946353</v>
      </c>
      <c r="H75" s="39" t="s">
        <v>172</v>
      </c>
      <c r="J75" s="2"/>
      <c r="N75" s="4"/>
      <c r="Q75" s="2"/>
      <c r="R75" s="2"/>
      <c r="S75" s="2"/>
      <c r="T75" s="2"/>
    </row>
    <row r="76" spans="1:20" ht="16.5" customHeight="1">
      <c r="A76" s="43" t="s">
        <v>47</v>
      </c>
      <c r="B76" s="50">
        <v>2769</v>
      </c>
      <c r="C76" s="56">
        <v>2293</v>
      </c>
      <c r="D76" s="26">
        <f t="shared" si="4"/>
        <v>0.20758831225468818</v>
      </c>
      <c r="E76" s="51">
        <v>3398</v>
      </c>
      <c r="F76" s="51">
        <v>3378</v>
      </c>
      <c r="G76" s="19">
        <f t="shared" si="5"/>
        <v>0.005920663114268798</v>
      </c>
      <c r="H76" s="39" t="s">
        <v>173</v>
      </c>
      <c r="J76" s="2"/>
      <c r="N76" s="4"/>
      <c r="Q76" s="2"/>
      <c r="R76" s="2"/>
      <c r="S76" s="2"/>
      <c r="T76" s="2"/>
    </row>
    <row r="77" spans="1:20" ht="15">
      <c r="A77" s="43" t="s">
        <v>57</v>
      </c>
      <c r="B77" s="50">
        <v>5700</v>
      </c>
      <c r="C77" s="56">
        <v>4301</v>
      </c>
      <c r="D77" s="26">
        <f t="shared" si="4"/>
        <v>0.32527319228086493</v>
      </c>
      <c r="E77" s="51">
        <v>10048</v>
      </c>
      <c r="F77" s="51">
        <v>9359</v>
      </c>
      <c r="G77" s="19">
        <f t="shared" si="5"/>
        <v>0.07361897638636607</v>
      </c>
      <c r="H77" s="39" t="s">
        <v>174</v>
      </c>
      <c r="J77" s="2"/>
      <c r="N77" s="4"/>
      <c r="Q77" s="2"/>
      <c r="R77" s="2"/>
      <c r="S77" s="2"/>
      <c r="T77" s="2"/>
    </row>
    <row r="78" spans="1:20" ht="15">
      <c r="A78" s="43" t="s">
        <v>52</v>
      </c>
      <c r="B78" s="50">
        <v>18943</v>
      </c>
      <c r="C78" s="56">
        <v>13533</v>
      </c>
      <c r="D78" s="26">
        <f t="shared" si="4"/>
        <v>0.3997635409739156</v>
      </c>
      <c r="E78" s="51">
        <v>25584</v>
      </c>
      <c r="F78" s="51">
        <v>19604</v>
      </c>
      <c r="G78" s="19">
        <f t="shared" si="5"/>
        <v>0.3050397877984085</v>
      </c>
      <c r="H78" s="39" t="s">
        <v>175</v>
      </c>
      <c r="J78" s="2"/>
      <c r="N78" s="4"/>
      <c r="Q78" s="2"/>
      <c r="R78" s="2"/>
      <c r="S78" s="2"/>
      <c r="T78" s="2"/>
    </row>
    <row r="79" spans="1:20" ht="15">
      <c r="A79" s="43" t="s">
        <v>56</v>
      </c>
      <c r="B79" s="50">
        <v>3182</v>
      </c>
      <c r="C79" s="56">
        <v>4058</v>
      </c>
      <c r="D79" s="26">
        <f t="shared" si="4"/>
        <v>-0.21586988664366683</v>
      </c>
      <c r="E79" s="51">
        <v>6658</v>
      </c>
      <c r="F79" s="51">
        <v>9272</v>
      </c>
      <c r="G79" s="19">
        <f t="shared" si="5"/>
        <v>-0.28192407247627266</v>
      </c>
      <c r="H79" s="39" t="s">
        <v>221</v>
      </c>
      <c r="J79" s="2"/>
      <c r="N79" s="4"/>
      <c r="Q79" s="2"/>
      <c r="R79" s="2"/>
      <c r="S79" s="2"/>
      <c r="T79" s="2"/>
    </row>
    <row r="80" spans="1:20" ht="15">
      <c r="A80" s="43" t="s">
        <v>59</v>
      </c>
      <c r="B80" s="50">
        <v>1782</v>
      </c>
      <c r="C80" s="56">
        <v>2247</v>
      </c>
      <c r="D80" s="26">
        <f t="shared" si="4"/>
        <v>-0.20694259012016022</v>
      </c>
      <c r="E80" s="51">
        <v>2605</v>
      </c>
      <c r="F80" s="51">
        <v>3378</v>
      </c>
      <c r="G80" s="19">
        <f t="shared" si="5"/>
        <v>-0.22883362936648904</v>
      </c>
      <c r="H80" s="39" t="s">
        <v>176</v>
      </c>
      <c r="J80" s="2"/>
      <c r="N80" s="4"/>
      <c r="Q80" s="2"/>
      <c r="R80" s="2"/>
      <c r="S80" s="2"/>
      <c r="T80" s="2"/>
    </row>
    <row r="81" spans="1:20" ht="15">
      <c r="A81" s="43" t="s">
        <v>50</v>
      </c>
      <c r="B81" s="50">
        <v>2618</v>
      </c>
      <c r="C81" s="56">
        <v>1822</v>
      </c>
      <c r="D81" s="26">
        <f t="shared" si="4"/>
        <v>0.43688254665203075</v>
      </c>
      <c r="E81" s="51">
        <v>7058</v>
      </c>
      <c r="F81" s="51">
        <v>4638</v>
      </c>
      <c r="G81" s="19">
        <f t="shared" si="5"/>
        <v>0.5217766278568349</v>
      </c>
      <c r="H81" s="39" t="s">
        <v>177</v>
      </c>
      <c r="J81" s="2"/>
      <c r="N81" s="4"/>
      <c r="Q81" s="2"/>
      <c r="R81" s="2"/>
      <c r="S81" s="2"/>
      <c r="T81" s="2"/>
    </row>
    <row r="82" spans="1:20" ht="15">
      <c r="A82" s="43" t="s">
        <v>53</v>
      </c>
      <c r="B82" s="50">
        <v>145</v>
      </c>
      <c r="C82" s="56">
        <v>69</v>
      </c>
      <c r="D82" s="26">
        <f t="shared" si="4"/>
        <v>1.1014492753623188</v>
      </c>
      <c r="E82" s="51">
        <v>200</v>
      </c>
      <c r="F82" s="51">
        <v>161</v>
      </c>
      <c r="G82" s="19">
        <f t="shared" si="5"/>
        <v>0.2422360248447205</v>
      </c>
      <c r="H82" s="39" t="s">
        <v>178</v>
      </c>
      <c r="J82" s="2"/>
      <c r="N82" s="4"/>
      <c r="Q82" s="2"/>
      <c r="R82" s="2"/>
      <c r="S82" s="2"/>
      <c r="T82" s="2"/>
    </row>
    <row r="83" spans="1:20" ht="15">
      <c r="A83" s="43" t="s">
        <v>48</v>
      </c>
      <c r="B83" s="50">
        <v>47181</v>
      </c>
      <c r="C83" s="56">
        <v>49216</v>
      </c>
      <c r="D83" s="26">
        <f t="shared" si="4"/>
        <v>-0.04134834200260078</v>
      </c>
      <c r="E83" s="51">
        <v>84051</v>
      </c>
      <c r="F83" s="51">
        <v>93683</v>
      </c>
      <c r="G83" s="19">
        <f t="shared" si="5"/>
        <v>-0.10281481165206068</v>
      </c>
      <c r="H83" s="39" t="s">
        <v>179</v>
      </c>
      <c r="J83" s="2"/>
      <c r="N83" s="4"/>
      <c r="Q83" s="2"/>
      <c r="R83" s="2"/>
      <c r="S83" s="2"/>
      <c r="T83" s="2"/>
    </row>
    <row r="84" spans="1:20" ht="15">
      <c r="A84" s="43" t="s">
        <v>45</v>
      </c>
      <c r="B84" s="50">
        <v>21807</v>
      </c>
      <c r="C84" s="56">
        <v>26703</v>
      </c>
      <c r="D84" s="26">
        <f t="shared" si="4"/>
        <v>-0.18335018537243006</v>
      </c>
      <c r="E84" s="51">
        <v>36913</v>
      </c>
      <c r="F84" s="51">
        <v>46521</v>
      </c>
      <c r="G84" s="19">
        <f t="shared" si="5"/>
        <v>-0.20653038412759828</v>
      </c>
      <c r="H84" s="39" t="s">
        <v>180</v>
      </c>
      <c r="J84" s="2"/>
      <c r="N84" s="4"/>
      <c r="Q84" s="2"/>
      <c r="R84" s="2"/>
      <c r="S84" s="2"/>
      <c r="T84" s="2"/>
    </row>
    <row r="85" spans="1:20" ht="15">
      <c r="A85" s="43" t="s">
        <v>54</v>
      </c>
      <c r="B85" s="50">
        <v>3654</v>
      </c>
      <c r="C85" s="56">
        <v>3585</v>
      </c>
      <c r="D85" s="26">
        <f t="shared" si="4"/>
        <v>0.019246861924686193</v>
      </c>
      <c r="E85" s="51">
        <v>7495</v>
      </c>
      <c r="F85" s="51">
        <v>6718</v>
      </c>
      <c r="G85" s="19">
        <f t="shared" si="5"/>
        <v>0.11565942244715689</v>
      </c>
      <c r="H85" s="39" t="s">
        <v>181</v>
      </c>
      <c r="J85" s="2"/>
      <c r="N85" s="4"/>
      <c r="Q85" s="2"/>
      <c r="R85" s="2"/>
      <c r="S85" s="2"/>
      <c r="T85" s="2"/>
    </row>
    <row r="86" spans="1:20" ht="15.75" thickBot="1">
      <c r="A86" s="43" t="s">
        <v>55</v>
      </c>
      <c r="B86" s="50">
        <v>23069</v>
      </c>
      <c r="C86" s="56">
        <v>19698</v>
      </c>
      <c r="D86" s="26">
        <f t="shared" si="4"/>
        <v>0.1711341252919078</v>
      </c>
      <c r="E86" s="51">
        <v>38726</v>
      </c>
      <c r="F86" s="51">
        <v>30188</v>
      </c>
      <c r="G86" s="19">
        <f t="shared" si="5"/>
        <v>0.2828276136213065</v>
      </c>
      <c r="H86" s="39" t="s">
        <v>182</v>
      </c>
      <c r="J86" s="2"/>
      <c r="N86" s="4"/>
      <c r="Q86" s="2"/>
      <c r="R86" s="2"/>
      <c r="S86" s="2"/>
      <c r="T86" s="2"/>
    </row>
    <row r="87" spans="1:20" ht="15.75" thickBot="1">
      <c r="A87" s="29" t="s">
        <v>213</v>
      </c>
      <c r="B87" s="69">
        <f>SUM(B69:B86)</f>
        <v>212508</v>
      </c>
      <c r="C87" s="60">
        <f>SUM(C69:C86)</f>
        <v>196431</v>
      </c>
      <c r="D87" s="27">
        <f t="shared" si="4"/>
        <v>0.08184553354613071</v>
      </c>
      <c r="E87" s="30">
        <f>SUM(E69:E86)</f>
        <v>343541</v>
      </c>
      <c r="F87" s="30">
        <f>SUM(F69:F86)</f>
        <v>338134</v>
      </c>
      <c r="G87" s="31">
        <f t="shared" si="5"/>
        <v>0.015990701911076675</v>
      </c>
      <c r="H87" s="34" t="s">
        <v>214</v>
      </c>
      <c r="J87" s="2"/>
      <c r="N87" s="4"/>
      <c r="Q87" s="2"/>
      <c r="R87" s="2"/>
      <c r="S87" s="2"/>
      <c r="T87" s="2"/>
    </row>
    <row r="88" spans="1:20" ht="15">
      <c r="A88" s="43" t="s">
        <v>39</v>
      </c>
      <c r="B88" s="50">
        <v>155210</v>
      </c>
      <c r="C88" s="56">
        <v>134329</v>
      </c>
      <c r="D88" s="26">
        <f t="shared" si="4"/>
        <v>0.15544670175464717</v>
      </c>
      <c r="E88" s="51">
        <v>348911</v>
      </c>
      <c r="F88" s="51">
        <v>293914</v>
      </c>
      <c r="G88" s="19">
        <f t="shared" si="5"/>
        <v>0.1871193614458651</v>
      </c>
      <c r="H88" s="39" t="s">
        <v>183</v>
      </c>
      <c r="J88" s="2"/>
      <c r="N88" s="4"/>
      <c r="Q88" s="2"/>
      <c r="R88" s="2"/>
      <c r="S88" s="2"/>
      <c r="T88" s="2"/>
    </row>
    <row r="89" spans="1:20" ht="15">
      <c r="A89" s="43" t="s">
        <v>30</v>
      </c>
      <c r="B89" s="50">
        <v>24803</v>
      </c>
      <c r="C89" s="56">
        <v>24579</v>
      </c>
      <c r="D89" s="26">
        <f t="shared" si="4"/>
        <v>0.009113470849098824</v>
      </c>
      <c r="E89" s="51">
        <v>52909</v>
      </c>
      <c r="F89" s="51">
        <v>52876</v>
      </c>
      <c r="G89" s="19">
        <f t="shared" si="5"/>
        <v>0.0006241016718359937</v>
      </c>
      <c r="H89" s="39" t="s">
        <v>186</v>
      </c>
      <c r="J89" s="2"/>
      <c r="N89" s="4"/>
      <c r="Q89" s="2"/>
      <c r="R89" s="2"/>
      <c r="S89" s="2"/>
      <c r="T89" s="2"/>
    </row>
    <row r="90" spans="1:20" ht="15">
      <c r="A90" s="43" t="s">
        <v>35</v>
      </c>
      <c r="B90" s="50">
        <v>6380</v>
      </c>
      <c r="C90" s="56">
        <v>5185</v>
      </c>
      <c r="D90" s="26">
        <f t="shared" si="4"/>
        <v>0.2304725168756027</v>
      </c>
      <c r="E90" s="51">
        <v>15099</v>
      </c>
      <c r="F90" s="51">
        <v>13875</v>
      </c>
      <c r="G90" s="19">
        <f t="shared" si="5"/>
        <v>0.08821621621621621</v>
      </c>
      <c r="H90" s="39" t="s">
        <v>199</v>
      </c>
      <c r="J90" s="2"/>
      <c r="N90" s="4"/>
      <c r="Q90" s="2"/>
      <c r="R90" s="2"/>
      <c r="S90" s="2"/>
      <c r="T90" s="2"/>
    </row>
    <row r="91" spans="1:20" ht="15">
      <c r="A91" s="43" t="s">
        <v>27</v>
      </c>
      <c r="B91" s="50">
        <v>11008</v>
      </c>
      <c r="C91" s="56">
        <v>11547</v>
      </c>
      <c r="D91" s="26">
        <f t="shared" si="4"/>
        <v>-0.046678791027972635</v>
      </c>
      <c r="E91" s="51">
        <v>29407</v>
      </c>
      <c r="F91" s="51">
        <v>30047</v>
      </c>
      <c r="G91" s="19">
        <f t="shared" si="5"/>
        <v>-0.02129996339068792</v>
      </c>
      <c r="H91" s="39" t="s">
        <v>190</v>
      </c>
      <c r="J91" s="2"/>
      <c r="N91" s="4"/>
      <c r="Q91" s="2"/>
      <c r="R91" s="2"/>
      <c r="S91" s="2"/>
      <c r="T91" s="2"/>
    </row>
    <row r="92" spans="1:20" ht="15">
      <c r="A92" s="43" t="s">
        <v>43</v>
      </c>
      <c r="B92" s="50">
        <v>19471</v>
      </c>
      <c r="C92" s="56">
        <v>17333</v>
      </c>
      <c r="D92" s="26">
        <f t="shared" si="4"/>
        <v>0.12334852593319102</v>
      </c>
      <c r="E92" s="51">
        <v>40348</v>
      </c>
      <c r="F92" s="51">
        <v>36194</v>
      </c>
      <c r="G92" s="19">
        <f t="shared" si="5"/>
        <v>0.11477040393435375</v>
      </c>
      <c r="H92" s="40" t="s">
        <v>192</v>
      </c>
      <c r="J92" s="2"/>
      <c r="N92" s="4"/>
      <c r="Q92" s="2"/>
      <c r="R92" s="2"/>
      <c r="S92" s="2"/>
      <c r="T92" s="2"/>
    </row>
    <row r="93" spans="1:20" ht="15">
      <c r="A93" s="43" t="s">
        <v>38</v>
      </c>
      <c r="B93" s="50">
        <v>7977</v>
      </c>
      <c r="C93" s="56">
        <v>6558</v>
      </c>
      <c r="D93" s="26">
        <f t="shared" si="4"/>
        <v>0.21637694419030193</v>
      </c>
      <c r="E93" s="51">
        <v>17593</v>
      </c>
      <c r="F93" s="51">
        <v>13036</v>
      </c>
      <c r="G93" s="19">
        <f t="shared" si="5"/>
        <v>0.34957042037434793</v>
      </c>
      <c r="H93" s="39" t="s">
        <v>196</v>
      </c>
      <c r="J93" s="2"/>
      <c r="N93" s="4"/>
      <c r="Q93" s="2"/>
      <c r="R93" s="2"/>
      <c r="S93" s="2"/>
      <c r="T93" s="2"/>
    </row>
    <row r="94" spans="1:20" ht="15">
      <c r="A94" s="48" t="s">
        <v>41</v>
      </c>
      <c r="B94" s="50">
        <v>34410</v>
      </c>
      <c r="C94" s="56">
        <v>27452</v>
      </c>
      <c r="D94" s="26">
        <f t="shared" si="4"/>
        <v>0.2534605857496722</v>
      </c>
      <c r="E94" s="51">
        <v>91987</v>
      </c>
      <c r="F94" s="51">
        <v>70588</v>
      </c>
      <c r="G94" s="19">
        <f t="shared" si="5"/>
        <v>0.3031535105117017</v>
      </c>
      <c r="H94" s="39" t="s">
        <v>184</v>
      </c>
      <c r="J94" s="2"/>
      <c r="N94" s="4"/>
      <c r="Q94" s="2"/>
      <c r="R94" s="2"/>
      <c r="S94" s="2"/>
      <c r="T94" s="2"/>
    </row>
    <row r="95" spans="1:20" ht="15">
      <c r="A95" s="43" t="s">
        <v>37</v>
      </c>
      <c r="B95" s="50">
        <v>58374</v>
      </c>
      <c r="C95" s="56">
        <v>64439</v>
      </c>
      <c r="D95" s="26">
        <f t="shared" si="4"/>
        <v>-0.09412002048448921</v>
      </c>
      <c r="E95" s="51">
        <v>129254</v>
      </c>
      <c r="F95" s="51">
        <v>138480</v>
      </c>
      <c r="G95" s="19">
        <f t="shared" si="5"/>
        <v>-0.06662333911034084</v>
      </c>
      <c r="H95" s="39" t="s">
        <v>185</v>
      </c>
      <c r="J95" s="2"/>
      <c r="N95" s="4"/>
      <c r="Q95" s="2"/>
      <c r="R95" s="2"/>
      <c r="S95" s="2"/>
      <c r="T95" s="2"/>
    </row>
    <row r="96" spans="1:20" ht="15">
      <c r="A96" s="43" t="s">
        <v>44</v>
      </c>
      <c r="B96" s="50">
        <v>28051</v>
      </c>
      <c r="C96" s="56">
        <v>26988</v>
      </c>
      <c r="D96" s="26">
        <f t="shared" si="4"/>
        <v>0.03938787609307841</v>
      </c>
      <c r="E96" s="51">
        <v>111187</v>
      </c>
      <c r="F96" s="51">
        <v>119223</v>
      </c>
      <c r="G96" s="19">
        <f t="shared" si="5"/>
        <v>-0.06740310175050117</v>
      </c>
      <c r="H96" s="39" t="s">
        <v>187</v>
      </c>
      <c r="J96" s="2"/>
      <c r="N96" s="4"/>
      <c r="Q96" s="2"/>
      <c r="R96" s="2"/>
      <c r="S96" s="2"/>
      <c r="T96" s="2"/>
    </row>
    <row r="97" spans="1:20" ht="15">
      <c r="A97" s="43" t="s">
        <v>28</v>
      </c>
      <c r="B97" s="50">
        <v>29011</v>
      </c>
      <c r="C97" s="56">
        <v>27668</v>
      </c>
      <c r="D97" s="26">
        <f t="shared" si="4"/>
        <v>0.048539829405811766</v>
      </c>
      <c r="E97" s="51">
        <v>59619</v>
      </c>
      <c r="F97" s="51">
        <v>61260</v>
      </c>
      <c r="G97" s="19">
        <f t="shared" si="5"/>
        <v>-0.026787463271302644</v>
      </c>
      <c r="H97" s="39" t="s">
        <v>188</v>
      </c>
      <c r="J97" s="2"/>
      <c r="N97" s="4"/>
      <c r="Q97" s="2"/>
      <c r="R97" s="2"/>
      <c r="S97" s="2"/>
      <c r="T97" s="2"/>
    </row>
    <row r="98" spans="1:20" ht="15">
      <c r="A98" s="43" t="s">
        <v>31</v>
      </c>
      <c r="B98" s="50">
        <v>35365</v>
      </c>
      <c r="C98" s="56">
        <v>33897</v>
      </c>
      <c r="D98" s="26">
        <f t="shared" si="4"/>
        <v>0.04330766734519279</v>
      </c>
      <c r="E98" s="51">
        <v>68848</v>
      </c>
      <c r="F98" s="51">
        <v>66631</v>
      </c>
      <c r="G98" s="19">
        <f t="shared" si="5"/>
        <v>0.03327280094850745</v>
      </c>
      <c r="H98" s="39" t="s">
        <v>189</v>
      </c>
      <c r="J98" s="2"/>
      <c r="N98" s="4"/>
      <c r="Q98" s="2"/>
      <c r="R98" s="2"/>
      <c r="S98" s="2"/>
      <c r="T98" s="2"/>
    </row>
    <row r="99" spans="1:20" ht="15">
      <c r="A99" s="43" t="s">
        <v>29</v>
      </c>
      <c r="B99" s="50">
        <v>111868</v>
      </c>
      <c r="C99" s="56">
        <v>101165</v>
      </c>
      <c r="D99" s="26">
        <f t="shared" si="4"/>
        <v>0.10579745959570998</v>
      </c>
      <c r="E99" s="51">
        <v>298953</v>
      </c>
      <c r="F99" s="51">
        <v>296935</v>
      </c>
      <c r="G99" s="19">
        <f t="shared" si="5"/>
        <v>0.0067961001565999294</v>
      </c>
      <c r="H99" s="39" t="s">
        <v>205</v>
      </c>
      <c r="J99" s="2"/>
      <c r="N99" s="4"/>
      <c r="Q99" s="2"/>
      <c r="R99" s="2"/>
      <c r="S99" s="2"/>
      <c r="T99" s="2"/>
    </row>
    <row r="100" spans="1:20" ht="15">
      <c r="A100" s="43" t="s">
        <v>32</v>
      </c>
      <c r="B100" s="50">
        <v>219101</v>
      </c>
      <c r="C100" s="56">
        <v>28584</v>
      </c>
      <c r="D100" s="26">
        <f t="shared" si="4"/>
        <v>6.665162328575427</v>
      </c>
      <c r="E100" s="51">
        <v>1386094</v>
      </c>
      <c r="F100" s="51">
        <v>150844</v>
      </c>
      <c r="G100" s="19">
        <f t="shared" si="5"/>
        <v>8.188923656227626</v>
      </c>
      <c r="H100" s="39" t="s">
        <v>191</v>
      </c>
      <c r="J100" s="2"/>
      <c r="N100" s="4"/>
      <c r="Q100" s="2"/>
      <c r="R100" s="2"/>
      <c r="S100" s="2"/>
      <c r="T100" s="2"/>
    </row>
    <row r="101" spans="1:20" ht="15">
      <c r="A101" s="43" t="s">
        <v>40</v>
      </c>
      <c r="B101" s="50">
        <v>7473</v>
      </c>
      <c r="C101" s="56">
        <v>9976</v>
      </c>
      <c r="D101" s="26">
        <f t="shared" si="4"/>
        <v>-0.2509021651964715</v>
      </c>
      <c r="E101" s="51">
        <v>24307</v>
      </c>
      <c r="F101" s="51">
        <v>37426</v>
      </c>
      <c r="G101" s="19">
        <f t="shared" si="5"/>
        <v>-0.3505317159194143</v>
      </c>
      <c r="H101" s="39" t="s">
        <v>194</v>
      </c>
      <c r="J101" s="2"/>
      <c r="N101" s="4"/>
      <c r="Q101" s="2"/>
      <c r="R101" s="2"/>
      <c r="S101" s="2"/>
      <c r="T101" s="2"/>
    </row>
    <row r="102" spans="1:20" ht="15">
      <c r="A102" s="43" t="s">
        <v>42</v>
      </c>
      <c r="B102" s="50">
        <v>5990</v>
      </c>
      <c r="C102" s="56">
        <v>5129</v>
      </c>
      <c r="D102" s="26">
        <f t="shared" si="4"/>
        <v>0.16786898030805225</v>
      </c>
      <c r="E102" s="51">
        <v>11140</v>
      </c>
      <c r="F102" s="51">
        <v>10319</v>
      </c>
      <c r="G102" s="19">
        <f t="shared" si="5"/>
        <v>0.07956197305940498</v>
      </c>
      <c r="H102" s="39" t="s">
        <v>195</v>
      </c>
      <c r="J102" s="2"/>
      <c r="N102" s="4"/>
      <c r="Q102" s="2"/>
      <c r="R102" s="2"/>
      <c r="S102" s="2"/>
      <c r="T102" s="2"/>
    </row>
    <row r="103" spans="1:20" ht="15">
      <c r="A103" s="43" t="s">
        <v>26</v>
      </c>
      <c r="B103" s="50">
        <v>5236</v>
      </c>
      <c r="C103" s="56">
        <v>4832</v>
      </c>
      <c r="D103" s="26">
        <f t="shared" si="4"/>
        <v>0.0836092715231788</v>
      </c>
      <c r="E103" s="51">
        <v>13301</v>
      </c>
      <c r="F103" s="51">
        <v>12259</v>
      </c>
      <c r="G103" s="19">
        <f t="shared" si="5"/>
        <v>0.08499877640916878</v>
      </c>
      <c r="H103" s="39" t="s">
        <v>198</v>
      </c>
      <c r="J103" s="2"/>
      <c r="N103" s="4"/>
      <c r="Q103" s="2"/>
      <c r="R103" s="2"/>
      <c r="S103" s="2"/>
      <c r="T103" s="2"/>
    </row>
    <row r="104" spans="1:20" ht="15">
      <c r="A104" s="43" t="s">
        <v>34</v>
      </c>
      <c r="B104" s="50">
        <v>3392</v>
      </c>
      <c r="C104" s="56">
        <v>4343</v>
      </c>
      <c r="D104" s="26">
        <f t="shared" si="4"/>
        <v>-0.21897306009670733</v>
      </c>
      <c r="E104" s="51">
        <v>8306</v>
      </c>
      <c r="F104" s="51">
        <v>13206</v>
      </c>
      <c r="G104" s="19">
        <f t="shared" si="5"/>
        <v>-0.371043465091625</v>
      </c>
      <c r="H104" s="39" t="s">
        <v>197</v>
      </c>
      <c r="J104" s="2"/>
      <c r="N104" s="4"/>
      <c r="Q104" s="2"/>
      <c r="R104" s="2"/>
      <c r="S104" s="2"/>
      <c r="T104" s="2"/>
    </row>
    <row r="105" spans="1:20" ht="15">
      <c r="A105" s="43" t="s">
        <v>1</v>
      </c>
      <c r="B105" s="50">
        <v>36</v>
      </c>
      <c r="C105" s="56">
        <v>29</v>
      </c>
      <c r="D105" s="26">
        <f t="shared" si="4"/>
        <v>0.2413793103448276</v>
      </c>
      <c r="E105" s="51">
        <v>78</v>
      </c>
      <c r="F105" s="51">
        <v>96</v>
      </c>
      <c r="G105" s="19">
        <f t="shared" si="5"/>
        <v>-0.1875</v>
      </c>
      <c r="H105" s="39" t="s">
        <v>201</v>
      </c>
      <c r="J105" s="2"/>
      <c r="N105" s="4"/>
      <c r="Q105" s="2"/>
      <c r="R105" s="2"/>
      <c r="S105" s="2"/>
      <c r="T105" s="2"/>
    </row>
    <row r="106" spans="1:20" ht="15">
      <c r="A106" s="43" t="s">
        <v>8</v>
      </c>
      <c r="B106" s="50">
        <v>210</v>
      </c>
      <c r="C106" s="56">
        <v>93</v>
      </c>
      <c r="D106" s="26">
        <f t="shared" si="4"/>
        <v>1.2580645161290323</v>
      </c>
      <c r="E106" s="51">
        <v>293</v>
      </c>
      <c r="F106" s="51">
        <v>117</v>
      </c>
      <c r="G106" s="19">
        <f t="shared" si="5"/>
        <v>1.5042735042735043</v>
      </c>
      <c r="H106" s="39" t="s">
        <v>202</v>
      </c>
      <c r="J106" s="2"/>
      <c r="N106" s="4"/>
      <c r="Q106" s="2"/>
      <c r="R106" s="2"/>
      <c r="S106" s="2"/>
      <c r="T106" s="2"/>
    </row>
    <row r="107" spans="1:20" ht="15">
      <c r="A107" s="43" t="s">
        <v>33</v>
      </c>
      <c r="B107" s="50">
        <v>270</v>
      </c>
      <c r="C107" s="56">
        <v>118</v>
      </c>
      <c r="D107" s="26">
        <f t="shared" si="4"/>
        <v>1.2881355932203389</v>
      </c>
      <c r="E107" s="51">
        <v>692</v>
      </c>
      <c r="F107" s="51">
        <v>348</v>
      </c>
      <c r="G107" s="19">
        <f t="shared" si="5"/>
        <v>0.9885057471264368</v>
      </c>
      <c r="H107" s="39" t="s">
        <v>200</v>
      </c>
      <c r="I107" s="9"/>
      <c r="J107" s="2"/>
      <c r="N107" s="4"/>
      <c r="Q107" s="2"/>
      <c r="R107" s="2"/>
      <c r="S107" s="2"/>
      <c r="T107" s="2"/>
    </row>
    <row r="108" spans="1:20" ht="15.75" thickBot="1">
      <c r="A108" s="43" t="s">
        <v>36</v>
      </c>
      <c r="B108" s="50">
        <v>6195</v>
      </c>
      <c r="C108" s="56">
        <v>7392</v>
      </c>
      <c r="D108" s="26">
        <f t="shared" si="4"/>
        <v>-0.16193181818181818</v>
      </c>
      <c r="E108" s="51">
        <v>10800</v>
      </c>
      <c r="F108" s="51">
        <v>14812</v>
      </c>
      <c r="G108" s="19">
        <f t="shared" si="5"/>
        <v>-0.2708614636780988</v>
      </c>
      <c r="H108" s="39" t="s">
        <v>193</v>
      </c>
      <c r="J108" s="2"/>
      <c r="N108" s="4"/>
      <c r="Q108" s="2"/>
      <c r="R108" s="2"/>
      <c r="S108" s="2"/>
      <c r="T108" s="2"/>
    </row>
    <row r="109" spans="1:20" ht="15.75" thickBot="1">
      <c r="A109" s="20" t="s">
        <v>102</v>
      </c>
      <c r="B109" s="69">
        <f>SUM(B88:B108)</f>
        <v>769831</v>
      </c>
      <c r="C109" s="60">
        <f>SUM(C88:C108)</f>
        <v>541636</v>
      </c>
      <c r="D109" s="27">
        <f t="shared" si="4"/>
        <v>0.4213069293769247</v>
      </c>
      <c r="E109" s="30">
        <f>SUM(E88:E108)</f>
        <v>2719126</v>
      </c>
      <c r="F109" s="30">
        <f>SUM(F88:F108)</f>
        <v>1432486</v>
      </c>
      <c r="G109" s="31">
        <f t="shared" si="5"/>
        <v>0.8981867885619824</v>
      </c>
      <c r="H109" s="17" t="s">
        <v>203</v>
      </c>
      <c r="J109" s="2"/>
      <c r="N109" s="4"/>
      <c r="Q109" s="2"/>
      <c r="R109" s="2"/>
      <c r="S109" s="2"/>
      <c r="T109" s="2"/>
    </row>
    <row r="110" spans="1:20" ht="15.75" thickBot="1">
      <c r="A110" s="43" t="s">
        <v>206</v>
      </c>
      <c r="B110" s="50">
        <v>565134</v>
      </c>
      <c r="C110" s="56">
        <v>531545</v>
      </c>
      <c r="D110" s="65">
        <f t="shared" si="4"/>
        <v>0.06319126320443236</v>
      </c>
      <c r="E110" s="56">
        <v>1037019</v>
      </c>
      <c r="F110" s="56">
        <v>953051</v>
      </c>
      <c r="G110" s="19">
        <f t="shared" si="5"/>
        <v>0.08810441413943221</v>
      </c>
      <c r="H110" s="39" t="s">
        <v>204</v>
      </c>
      <c r="I110" s="9"/>
      <c r="J110" s="2"/>
      <c r="N110" s="4"/>
      <c r="Q110" s="2"/>
      <c r="R110" s="2"/>
      <c r="S110" s="2"/>
      <c r="T110" s="2"/>
    </row>
    <row r="111" spans="1:20" ht="15.75" thickBot="1">
      <c r="A111" s="20" t="s">
        <v>209</v>
      </c>
      <c r="B111" s="70">
        <v>2266</v>
      </c>
      <c r="C111" s="61">
        <v>1850</v>
      </c>
      <c r="D111" s="66">
        <f t="shared" si="4"/>
        <v>0.22486486486486487</v>
      </c>
      <c r="E111" s="61">
        <v>3761</v>
      </c>
      <c r="F111" s="61">
        <v>3159</v>
      </c>
      <c r="G111" s="31">
        <f t="shared" si="5"/>
        <v>0.19056663501107945</v>
      </c>
      <c r="H111" s="17" t="s">
        <v>210</v>
      </c>
      <c r="J111" s="2"/>
      <c r="N111" s="4"/>
      <c r="Q111" s="2"/>
      <c r="R111" s="2"/>
      <c r="S111" s="2"/>
      <c r="T111" s="2"/>
    </row>
    <row r="112" spans="1:20" ht="27" customHeight="1" thickBot="1">
      <c r="A112" s="35" t="s">
        <v>100</v>
      </c>
      <c r="B112" s="64">
        <f>SUM(B111,B110,B109,B87,B68,B58,B20)</f>
        <v>2405116</v>
      </c>
      <c r="C112" s="62">
        <f>SUM(C111,C110,C109,C87,C68,C58,C20)</f>
        <v>2241317</v>
      </c>
      <c r="D112" s="27">
        <f t="shared" si="4"/>
        <v>0.07308158551423115</v>
      </c>
      <c r="E112" s="21">
        <f>SUM(E20,E58,E68,E87,E109,E110,E111)</f>
        <v>5806317</v>
      </c>
      <c r="F112" s="21">
        <f>SUM(F20,F58,F68,F87,F109,F110,F111)</f>
        <v>4638614</v>
      </c>
      <c r="G112" s="31">
        <f t="shared" si="5"/>
        <v>0.2517353243878452</v>
      </c>
      <c r="H112" s="22" t="s">
        <v>212</v>
      </c>
      <c r="J112" s="2"/>
      <c r="N112" s="4"/>
      <c r="Q112" s="2"/>
      <c r="R112" s="2"/>
      <c r="S112" s="2"/>
      <c r="T112" s="2"/>
    </row>
    <row r="113" spans="1:15" ht="23.25" customHeight="1">
      <c r="A113" s="45" t="s">
        <v>103</v>
      </c>
      <c r="B113" s="24"/>
      <c r="C113" s="13"/>
      <c r="D113" s="13"/>
      <c r="E113" s="54"/>
      <c r="F113" s="54"/>
      <c r="G113" s="13"/>
      <c r="H113" s="41" t="s">
        <v>211</v>
      </c>
      <c r="I113" s="14"/>
      <c r="J113" s="14"/>
      <c r="K113" s="13"/>
      <c r="L113" s="13"/>
      <c r="M113" s="13"/>
      <c r="O113" s="14"/>
    </row>
    <row r="114" spans="1:15" ht="40.5" customHeight="1">
      <c r="A114" s="53"/>
      <c r="B114" s="53"/>
      <c r="C114" s="16"/>
      <c r="D114" s="16"/>
      <c r="E114" s="71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2:6" ht="15">
      <c r="B115" s="8"/>
      <c r="E115" s="74"/>
      <c r="F115" s="8"/>
    </row>
    <row r="116" spans="2:5" ht="15">
      <c r="B116" s="8"/>
      <c r="E116" s="71"/>
    </row>
    <row r="117" spans="2:5" ht="15">
      <c r="B117" s="8"/>
      <c r="E117" s="73"/>
    </row>
    <row r="118" ht="15">
      <c r="E118" s="71"/>
    </row>
    <row r="119" spans="2:5" ht="15">
      <c r="B119" s="8"/>
      <c r="E119" s="71"/>
    </row>
    <row r="120" ht="15">
      <c r="E120" s="72"/>
    </row>
    <row r="121" spans="3:7" ht="15">
      <c r="C121" s="11"/>
      <c r="D121" s="11"/>
      <c r="E121" s="12"/>
      <c r="F121" s="11"/>
      <c r="G121" s="11"/>
    </row>
    <row r="122" spans="3:7" ht="15">
      <c r="C122" s="11"/>
      <c r="D122" s="11"/>
      <c r="E122" s="11"/>
      <c r="F122" s="11"/>
      <c r="G122" s="11"/>
    </row>
    <row r="123" spans="3:13" ht="15">
      <c r="C123" s="11"/>
      <c r="D123" s="11"/>
      <c r="E123" s="11"/>
      <c r="F123" s="11"/>
      <c r="G123" s="11"/>
      <c r="K123" s="12"/>
      <c r="L123" s="12"/>
      <c r="M123" s="12"/>
    </row>
    <row r="124" spans="3:7" ht="15">
      <c r="C124" s="11"/>
      <c r="D124" s="11"/>
      <c r="E124" s="11"/>
      <c r="F124" s="11"/>
      <c r="G124" s="11"/>
    </row>
    <row r="125" spans="3:13" ht="15">
      <c r="C125" s="11"/>
      <c r="D125" s="11"/>
      <c r="E125" s="11"/>
      <c r="F125" s="11"/>
      <c r="G125" s="11"/>
      <c r="K125" s="12"/>
      <c r="L125" s="12"/>
      <c r="M125" s="12"/>
    </row>
    <row r="126" spans="1:7" ht="15">
      <c r="A126" s="46"/>
      <c r="B126" s="11"/>
      <c r="C126" s="11"/>
      <c r="D126" s="11"/>
      <c r="E126" s="11"/>
      <c r="F126" s="11"/>
      <c r="G126" s="11"/>
    </row>
    <row r="127" spans="11:13" ht="15">
      <c r="K127" s="12"/>
      <c r="L127" s="12"/>
      <c r="M127" s="12"/>
    </row>
    <row r="128" spans="1:2" ht="15">
      <c r="A128" s="46"/>
      <c r="B128" s="11"/>
    </row>
    <row r="132" spans="1:2" ht="15">
      <c r="A132" s="47"/>
      <c r="B132" s="12"/>
    </row>
  </sheetData>
  <sheetProtection formatCells="0" formatColumns="0" formatRows="0" insertColumns="0" insertRows="0" insertHyperlinks="0" deleteColumns="0" deleteRows="0" sort="0" autoFilter="0" pivotTables="0"/>
  <mergeCells count="10">
    <mergeCell ref="O3:O4"/>
    <mergeCell ref="J3:J4"/>
    <mergeCell ref="K3:L3"/>
    <mergeCell ref="M3:N3"/>
    <mergeCell ref="A1:H1"/>
    <mergeCell ref="A2:H2"/>
    <mergeCell ref="H3:H4"/>
    <mergeCell ref="E3:G3"/>
    <mergeCell ref="B3:D3"/>
    <mergeCell ref="A3:A4"/>
  </mergeCells>
  <printOptions/>
  <pageMargins left="0.14" right="0.14" top="0.5" bottom="0.29" header="0.28" footer="0.23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Lana Oran</cp:lastModifiedBy>
  <cp:lastPrinted>2009-03-18T08:26:45Z</cp:lastPrinted>
  <dcterms:created xsi:type="dcterms:W3CDTF">2004-03-14T08:04:31Z</dcterms:created>
  <dcterms:modified xsi:type="dcterms:W3CDTF">2013-03-27T07:05:26Z</dcterms:modified>
  <cp:category/>
  <cp:version/>
  <cp:contentType/>
  <cp:contentStatus/>
</cp:coreProperties>
</file>