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<sst xmlns="http://schemas.openxmlformats.org/spreadsheetml/2006/main" count="152" uniqueCount="68">
  <si>
    <t xml:space="preserve">جدول 2.6  عدد الليالي وعدد نزلاء الفنادق حسب فئة التصنيف والاشهر للفترة  كانون ثاني - كانون اول 2014 </t>
  </si>
  <si>
    <t>Table 6.2 Beds Night / Arrivals at Hotels by Classification &amp; Month, Jan. - Dec. 2014</t>
  </si>
  <si>
    <t>التصنيف</t>
  </si>
  <si>
    <t>Month الشهر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</si>
  <si>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</si>
  <si>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</si>
  <si>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</si>
  <si>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</si>
  <si>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</si>
  <si>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</si>
  <si>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</si>
  <si>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</si>
  <si>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</si>
  <si>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</si>
  <si>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</si>
  <si>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</si>
  <si>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total 2014</t>
  </si>
  <si>
    <t>Classification</t>
  </si>
  <si>
    <t>Jan.</t>
  </si>
  <si>
    <t>Feb.</t>
  </si>
  <si>
    <t>Mar</t>
  </si>
  <si>
    <t>Apr</t>
  </si>
  <si>
    <t>May</t>
  </si>
  <si>
    <t>Jun</t>
  </si>
  <si>
    <t>Jul</t>
  </si>
  <si>
    <t>Aug</t>
  </si>
  <si>
    <t>Sep.</t>
  </si>
  <si>
    <t>Oct</t>
  </si>
  <si>
    <t>Nov</t>
  </si>
  <si>
    <t>Dec</t>
  </si>
  <si>
    <t>Five Stars</t>
  </si>
  <si>
    <t>غرف</t>
  </si>
  <si>
    <t>Room</t>
  </si>
  <si>
    <t>خمسة نجوم</t>
  </si>
  <si>
    <t>نزلاء</t>
  </si>
  <si>
    <t>Arrivals</t>
  </si>
  <si>
    <t>ليالي</t>
  </si>
  <si>
    <t>Bed</t>
  </si>
  <si>
    <t>Four Stars</t>
  </si>
  <si>
    <t>اربعة نجوم</t>
  </si>
  <si>
    <t>Three Stars</t>
  </si>
  <si>
    <t>ثلاثة نجوم</t>
  </si>
  <si>
    <t>Two Stars</t>
  </si>
  <si>
    <t>نجمتين</t>
  </si>
  <si>
    <t>One Stars</t>
  </si>
  <si>
    <t>نجمه</t>
  </si>
  <si>
    <t xml:space="preserve"> Apartment B</t>
  </si>
  <si>
    <t>شقق ب</t>
  </si>
  <si>
    <t xml:space="preserve"> Apartment C</t>
  </si>
  <si>
    <t>شقق ج</t>
  </si>
  <si>
    <t xml:space="preserve"> Suites A</t>
  </si>
  <si>
    <t>اجنحة أ</t>
  </si>
  <si>
    <t xml:space="preserve"> Suites B</t>
  </si>
  <si>
    <t>اجنحة ب</t>
  </si>
  <si>
    <t xml:space="preserve"> Suites C</t>
  </si>
  <si>
    <t>اجنحة ج</t>
  </si>
  <si>
    <t>Camping</t>
  </si>
  <si>
    <t>مخيمات</t>
  </si>
  <si>
    <t>hostel</t>
  </si>
  <si>
    <t xml:space="preserve"> نزل</t>
  </si>
  <si>
    <t>Grand Total</t>
  </si>
  <si>
    <t>مجموع كلي</t>
  </si>
  <si>
    <t>المصدر : وزارة السياحة والاثار</t>
  </si>
  <si>
    <t xml:space="preserve">                                          Source : Ministry of Tourism &amp; Antiquities</t>
  </si>
  <si>
    <t xml:space="preserve"> Apartment</t>
  </si>
  <si>
    <t xml:space="preserve">شقق </t>
  </si>
  <si>
    <t xml:space="preserve"> Suites</t>
  </si>
  <si>
    <t xml:space="preserve">اجنحة 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</si>
</sst>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 style="thick"/>
      <bottom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/>
      <protection/>
    </xf>
    <xf numFmtId="0" fontId="5" fillId="33" borderId="18" xfId="0" applyNumberFormat="1" applyFont="1" applyFill="1" applyBorder="1" applyAlignment="1" applyProtection="1">
      <alignment horizontal="center"/>
      <protection/>
    </xf>
    <xf numFmtId="0" fontId="5" fillId="33" borderId="18" xfId="0" applyNumberFormat="1" applyFont="1" applyFill="1" applyBorder="1" applyAlignment="1" applyProtection="1">
      <alignment/>
      <protection/>
    </xf>
    <xf numFmtId="0" fontId="5" fillId="33" borderId="19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 applyProtection="1">
      <alignment/>
      <protection/>
    </xf>
    <xf numFmtId="0" fontId="5" fillId="33" borderId="14" xfId="0" applyNumberFormat="1" applyFont="1" applyFill="1" applyBorder="1" applyAlignment="1" applyProtection="1">
      <alignment horizontal="center"/>
      <protection/>
    </xf>
    <xf numFmtId="0" fontId="5" fillId="33" borderId="14" xfId="0" applyNumberFormat="1" applyFont="1" applyFill="1" applyBorder="1" applyAlignment="1" applyProtection="1">
      <alignment/>
      <protection/>
    </xf>
    <xf numFmtId="0" fontId="5" fillId="33" borderId="20" xfId="0" applyNumberFormat="1" applyFont="1" applyFill="1" applyBorder="1" applyAlignment="1" applyProtection="1">
      <alignment/>
      <protection/>
    </xf>
    <xf numFmtId="0" fontId="7" fillId="0" borderId="21" xfId="0" applyFont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3" fontId="3" fillId="34" borderId="0" xfId="0" applyNumberFormat="1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vertical="center"/>
    </xf>
    <xf numFmtId="0" fontId="5" fillId="33" borderId="23" xfId="0" applyNumberFormat="1" applyFont="1" applyFill="1" applyBorder="1" applyAlignment="1" applyProtection="1">
      <alignment/>
      <protection/>
    </xf>
    <xf numFmtId="0" fontId="5" fillId="33" borderId="24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5" fillId="33" borderId="18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25" xfId="0" applyNumberFormat="1" applyFont="1" applyFill="1" applyBorder="1" applyAlignment="1" applyProtection="1">
      <alignment horizontal="center"/>
      <protection/>
    </xf>
    <xf numFmtId="0" fontId="5" fillId="33" borderId="26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right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3" fontId="3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3" fontId="11" fillId="33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>
      <alignment horizontal="center" vertical="center" textRotation="91"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8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rightToLeft="1" tabSelected="1" zoomScalePageLayoutView="0" workbookViewId="0" topLeftCell="A1">
      <selection activeCell="U18" sqref="U18"/>
    </sheetView>
  </sheetViews>
  <sheetFormatPr defaultColWidth="11.421875" defaultRowHeight="15"/>
  <cols>
    <col min="1" max="1" width="16.00390625" style="9" customWidth="1"/>
    <col min="2" max="2" width="5.28125" style="53" customWidth="1"/>
    <col min="3" max="3" width="7.00390625" style="53" customWidth="1"/>
    <col min="4" max="12" width="9.7109375" style="54" customWidth="1"/>
    <col min="13" max="13" width="9.8515625" style="54" customWidth="1"/>
    <col min="14" max="15" width="9.7109375" style="54" customWidth="1"/>
    <col min="16" max="16" width="16.00390625" style="52" customWidth="1"/>
    <col min="17" max="255" width="11.421875" style="55" customWidth="1"/>
    <col min="256" max="16384" width="6.421875" style="55" customWidth="1"/>
  </cols>
  <sheetData>
    <row r="1" spans="1:16" s="2" customFormat="1" ht="15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2" customFormat="1" ht="15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2" customFormat="1" ht="12.75" customHeight="1" thickBot="1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1:16" s="9" customFormat="1" ht="26.25" customHeight="1">
      <c r="A4" s="4" t="s">
        <v>2</v>
      </c>
      <c r="B4" s="60" t="s">
        <v>3</v>
      </c>
      <c r="C4" s="61"/>
      <c r="D4" s="5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8" t="s">
        <v>13</v>
      </c>
      <c r="N4" s="7" t="s">
        <v>14</v>
      </c>
      <c r="O4" s="8" t="s">
        <v>15</v>
      </c>
      <c r="P4" s="64" t="s">
        <v>16</v>
      </c>
    </row>
    <row r="5" spans="1:16" s="14" customFormat="1" ht="29.25" customHeight="1" thickBot="1">
      <c r="A5" s="10" t="s">
        <v>17</v>
      </c>
      <c r="B5" s="62"/>
      <c r="C5" s="63"/>
      <c r="D5" s="11" t="s">
        <v>18</v>
      </c>
      <c r="E5" s="12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65"/>
    </row>
    <row r="6" spans="1:18" s="2" customFormat="1" ht="10.5" customHeight="1">
      <c r="A6" s="15" t="s">
        <v>30</v>
      </c>
      <c r="B6" s="16" t="s">
        <v>31</v>
      </c>
      <c r="C6" s="17" t="s">
        <v>32</v>
      </c>
      <c r="D6" s="18">
        <v>106032</v>
      </c>
      <c r="E6" s="18">
        <v>123738</v>
      </c>
      <c r="F6" s="18">
        <v>139007</v>
      </c>
      <c r="G6" s="18">
        <v>165481</v>
      </c>
      <c r="H6" s="18">
        <v>159171</v>
      </c>
      <c r="I6" s="18">
        <v>146326</v>
      </c>
      <c r="J6" s="18">
        <v>82905</v>
      </c>
      <c r="K6" s="18">
        <v>169315</v>
      </c>
      <c r="L6" s="18">
        <v>127622</v>
      </c>
      <c r="M6" s="18">
        <v>151096</v>
      </c>
      <c r="N6" s="18">
        <v>123117</v>
      </c>
      <c r="O6" s="18">
        <v>96373</v>
      </c>
      <c r="P6" s="19">
        <f>SUM(D6:O6)</f>
        <v>1590183</v>
      </c>
      <c r="Q6" s="56"/>
      <c r="R6" s="20"/>
    </row>
    <row r="7" spans="1:18" s="2" customFormat="1" ht="20.25" customHeight="1">
      <c r="A7" s="21" t="s">
        <v>33</v>
      </c>
      <c r="B7" s="22" t="s">
        <v>34</v>
      </c>
      <c r="C7" s="23" t="s">
        <v>35</v>
      </c>
      <c r="D7" s="24">
        <v>88529</v>
      </c>
      <c r="E7" s="24">
        <v>88101</v>
      </c>
      <c r="F7" s="24">
        <v>104140</v>
      </c>
      <c r="G7" s="24">
        <v>127898</v>
      </c>
      <c r="H7" s="24">
        <v>123646</v>
      </c>
      <c r="I7" s="24">
        <v>103480</v>
      </c>
      <c r="J7" s="24">
        <v>61911</v>
      </c>
      <c r="K7" s="24">
        <v>120483</v>
      </c>
      <c r="L7" s="24">
        <v>89371</v>
      </c>
      <c r="M7" s="24">
        <v>105704</v>
      </c>
      <c r="N7" s="24">
        <v>83838</v>
      </c>
      <c r="O7" s="24">
        <v>71627</v>
      </c>
      <c r="P7" s="25">
        <f aca="true" t="shared" si="0" ref="P7:P47">SUM(D7:O7)</f>
        <v>1168728</v>
      </c>
      <c r="Q7" s="56"/>
      <c r="R7" s="26"/>
    </row>
    <row r="8" spans="1:18" s="2" customFormat="1" ht="11.25" customHeight="1" thickBot="1">
      <c r="A8" s="27"/>
      <c r="B8" s="28" t="s">
        <v>36</v>
      </c>
      <c r="C8" s="29" t="s">
        <v>37</v>
      </c>
      <c r="D8" s="30">
        <v>178664</v>
      </c>
      <c r="E8" s="30">
        <v>173230</v>
      </c>
      <c r="F8" s="30">
        <v>206953</v>
      </c>
      <c r="G8" s="30">
        <v>241200</v>
      </c>
      <c r="H8" s="30">
        <v>226657</v>
      </c>
      <c r="I8" s="30">
        <v>205670</v>
      </c>
      <c r="J8" s="30">
        <v>130089</v>
      </c>
      <c r="K8" s="30">
        <v>275480</v>
      </c>
      <c r="L8" s="30">
        <v>181685</v>
      </c>
      <c r="M8" s="30">
        <v>213953</v>
      </c>
      <c r="N8" s="30">
        <v>159494</v>
      </c>
      <c r="O8" s="30">
        <v>134200</v>
      </c>
      <c r="P8" s="31">
        <f t="shared" si="0"/>
        <v>2327275</v>
      </c>
      <c r="Q8" s="56"/>
      <c r="R8" s="32"/>
    </row>
    <row r="9" spans="1:18" s="2" customFormat="1" ht="10.5" customHeight="1">
      <c r="A9" s="15" t="s">
        <v>38</v>
      </c>
      <c r="B9" s="33" t="s">
        <v>31</v>
      </c>
      <c r="C9" s="16" t="s">
        <v>32</v>
      </c>
      <c r="D9" s="18">
        <v>46636</v>
      </c>
      <c r="E9" s="18">
        <v>46900</v>
      </c>
      <c r="F9" s="18">
        <v>59538</v>
      </c>
      <c r="G9" s="18">
        <v>65151</v>
      </c>
      <c r="H9" s="18">
        <v>61448</v>
      </c>
      <c r="I9" s="18">
        <v>57497</v>
      </c>
      <c r="J9" s="18">
        <v>34415</v>
      </c>
      <c r="K9" s="18">
        <v>57641</v>
      </c>
      <c r="L9" s="18">
        <v>46889</v>
      </c>
      <c r="M9" s="18">
        <v>57900</v>
      </c>
      <c r="N9" s="18">
        <v>39466</v>
      </c>
      <c r="O9" s="18">
        <v>26191</v>
      </c>
      <c r="P9" s="19">
        <f t="shared" si="0"/>
        <v>599672</v>
      </c>
      <c r="R9" s="32"/>
    </row>
    <row r="10" spans="1:18" s="2" customFormat="1" ht="9.75" customHeight="1">
      <c r="A10" s="21" t="s">
        <v>39</v>
      </c>
      <c r="B10" s="34" t="s">
        <v>34</v>
      </c>
      <c r="C10" s="22" t="s">
        <v>35</v>
      </c>
      <c r="D10" s="24">
        <v>38750</v>
      </c>
      <c r="E10" s="24">
        <v>42581</v>
      </c>
      <c r="F10" s="24">
        <v>53813</v>
      </c>
      <c r="G10" s="24">
        <v>64925</v>
      </c>
      <c r="H10" s="24">
        <v>59417</v>
      </c>
      <c r="I10" s="24">
        <v>45862</v>
      </c>
      <c r="J10" s="24">
        <v>35298</v>
      </c>
      <c r="K10" s="24">
        <v>55202</v>
      </c>
      <c r="L10" s="24">
        <v>45443</v>
      </c>
      <c r="M10" s="24">
        <v>57532</v>
      </c>
      <c r="N10" s="24">
        <v>39590</v>
      </c>
      <c r="O10" s="24">
        <v>29700</v>
      </c>
      <c r="P10" s="25">
        <f t="shared" si="0"/>
        <v>568113</v>
      </c>
      <c r="R10" s="32"/>
    </row>
    <row r="11" spans="1:18" s="2" customFormat="1" ht="12" customHeight="1" thickBot="1">
      <c r="A11" s="27"/>
      <c r="B11" s="35" t="s">
        <v>36</v>
      </c>
      <c r="C11" s="28" t="s">
        <v>37</v>
      </c>
      <c r="D11" s="30">
        <v>75714</v>
      </c>
      <c r="E11" s="30">
        <v>85291</v>
      </c>
      <c r="F11" s="30">
        <v>102659</v>
      </c>
      <c r="G11" s="30">
        <v>110710</v>
      </c>
      <c r="H11" s="30">
        <v>111590</v>
      </c>
      <c r="I11" s="30">
        <v>90883</v>
      </c>
      <c r="J11" s="30">
        <v>59019</v>
      </c>
      <c r="K11" s="30">
        <v>102548</v>
      </c>
      <c r="L11" s="30">
        <v>85375</v>
      </c>
      <c r="M11" s="30">
        <v>104415</v>
      </c>
      <c r="N11" s="30">
        <v>79079</v>
      </c>
      <c r="O11" s="30">
        <v>55729</v>
      </c>
      <c r="P11" s="31">
        <f t="shared" si="0"/>
        <v>1063012</v>
      </c>
      <c r="R11" s="32"/>
    </row>
    <row r="12" spans="1:18" s="2" customFormat="1" ht="10.5" customHeight="1">
      <c r="A12" s="15" t="s">
        <v>40</v>
      </c>
      <c r="B12" s="33" t="s">
        <v>31</v>
      </c>
      <c r="C12" s="16" t="s">
        <v>32</v>
      </c>
      <c r="D12" s="18">
        <v>29360</v>
      </c>
      <c r="E12" s="18">
        <v>28003</v>
      </c>
      <c r="F12" s="18">
        <v>35908</v>
      </c>
      <c r="G12" s="18">
        <v>39180</v>
      </c>
      <c r="H12" s="18">
        <v>34806</v>
      </c>
      <c r="I12" s="18">
        <v>29732</v>
      </c>
      <c r="J12" s="18">
        <v>18101</v>
      </c>
      <c r="K12" s="18">
        <v>33287</v>
      </c>
      <c r="L12" s="18">
        <v>27020</v>
      </c>
      <c r="M12" s="18">
        <v>32679</v>
      </c>
      <c r="N12" s="18">
        <v>28568</v>
      </c>
      <c r="O12" s="18">
        <v>23182</v>
      </c>
      <c r="P12" s="19">
        <f t="shared" si="0"/>
        <v>359826</v>
      </c>
      <c r="R12" s="20"/>
    </row>
    <row r="13" spans="1:18" s="2" customFormat="1" ht="9.75" customHeight="1">
      <c r="A13" s="21" t="s">
        <v>41</v>
      </c>
      <c r="B13" s="34" t="s">
        <v>34</v>
      </c>
      <c r="C13" s="22" t="s">
        <v>35</v>
      </c>
      <c r="D13" s="24">
        <v>24519</v>
      </c>
      <c r="E13" s="24">
        <v>23016</v>
      </c>
      <c r="F13" s="24">
        <v>33475</v>
      </c>
      <c r="G13" s="24">
        <v>41266</v>
      </c>
      <c r="H13" s="24">
        <v>34184</v>
      </c>
      <c r="I13" s="24">
        <v>24374</v>
      </c>
      <c r="J13" s="24">
        <v>15088</v>
      </c>
      <c r="K13" s="24">
        <v>25482</v>
      </c>
      <c r="L13" s="24">
        <v>19581</v>
      </c>
      <c r="M13" s="24">
        <v>31115</v>
      </c>
      <c r="N13" s="24">
        <v>23020</v>
      </c>
      <c r="O13" s="24">
        <v>19009</v>
      </c>
      <c r="P13" s="25">
        <f t="shared" si="0"/>
        <v>314129</v>
      </c>
      <c r="R13" s="20"/>
    </row>
    <row r="14" spans="1:18" s="2" customFormat="1" ht="12" customHeight="1" thickBot="1">
      <c r="A14" s="27"/>
      <c r="B14" s="35" t="s">
        <v>36</v>
      </c>
      <c r="C14" s="28" t="s">
        <v>37</v>
      </c>
      <c r="D14" s="30">
        <v>51154</v>
      </c>
      <c r="E14" s="30">
        <v>47146</v>
      </c>
      <c r="F14" s="30">
        <v>63573</v>
      </c>
      <c r="G14" s="30">
        <v>72144</v>
      </c>
      <c r="H14" s="30">
        <v>58535</v>
      </c>
      <c r="I14" s="30">
        <v>46962</v>
      </c>
      <c r="J14" s="30">
        <v>28023</v>
      </c>
      <c r="K14" s="30">
        <v>54837</v>
      </c>
      <c r="L14" s="30">
        <v>36008</v>
      </c>
      <c r="M14" s="30">
        <v>55315</v>
      </c>
      <c r="N14" s="30">
        <v>43178</v>
      </c>
      <c r="O14" s="30">
        <v>35935</v>
      </c>
      <c r="P14" s="31">
        <f t="shared" si="0"/>
        <v>592810</v>
      </c>
      <c r="R14" s="20"/>
    </row>
    <row r="15" spans="1:18" s="2" customFormat="1" ht="10.5" customHeight="1">
      <c r="A15" s="15" t="s">
        <v>42</v>
      </c>
      <c r="B15" s="33" t="s">
        <v>31</v>
      </c>
      <c r="C15" s="16" t="s">
        <v>32</v>
      </c>
      <c r="D15" s="18">
        <v>9277</v>
      </c>
      <c r="E15" s="18">
        <v>9131</v>
      </c>
      <c r="F15" s="18">
        <v>10691</v>
      </c>
      <c r="G15" s="18">
        <v>13909</v>
      </c>
      <c r="H15" s="18">
        <v>9577</v>
      </c>
      <c r="I15" s="18">
        <v>10636</v>
      </c>
      <c r="J15" s="18">
        <v>7080</v>
      </c>
      <c r="K15" s="18">
        <v>12962</v>
      </c>
      <c r="L15" s="18">
        <v>10390</v>
      </c>
      <c r="M15" s="18">
        <v>12564</v>
      </c>
      <c r="N15" s="18">
        <v>10333</v>
      </c>
      <c r="O15" s="18">
        <v>8168</v>
      </c>
      <c r="P15" s="19">
        <f t="shared" si="0"/>
        <v>124718</v>
      </c>
      <c r="R15" s="20"/>
    </row>
    <row r="16" spans="1:18" s="2" customFormat="1" ht="9.75" customHeight="1">
      <c r="A16" s="21" t="s">
        <v>43</v>
      </c>
      <c r="B16" s="34" t="s">
        <v>34</v>
      </c>
      <c r="C16" s="22" t="s">
        <v>35</v>
      </c>
      <c r="D16" s="24">
        <v>11060</v>
      </c>
      <c r="E16" s="24">
        <v>9901</v>
      </c>
      <c r="F16" s="24">
        <v>11891</v>
      </c>
      <c r="G16" s="24">
        <v>16987</v>
      </c>
      <c r="H16" s="24">
        <v>11576</v>
      </c>
      <c r="I16" s="24">
        <v>12959</v>
      </c>
      <c r="J16" s="24">
        <v>7608</v>
      </c>
      <c r="K16" s="24">
        <v>14347</v>
      </c>
      <c r="L16" s="24">
        <v>10610</v>
      </c>
      <c r="M16" s="24">
        <v>13725</v>
      </c>
      <c r="N16" s="24">
        <v>9029</v>
      </c>
      <c r="O16" s="24">
        <v>7335</v>
      </c>
      <c r="P16" s="25">
        <f t="shared" si="0"/>
        <v>137028</v>
      </c>
      <c r="R16" s="20"/>
    </row>
    <row r="17" spans="1:18" s="2" customFormat="1" ht="12" customHeight="1" thickBot="1">
      <c r="A17" s="27"/>
      <c r="B17" s="35" t="s">
        <v>36</v>
      </c>
      <c r="C17" s="28" t="s">
        <v>37</v>
      </c>
      <c r="D17" s="30">
        <v>25641</v>
      </c>
      <c r="E17" s="30">
        <v>19871</v>
      </c>
      <c r="F17" s="30">
        <v>27404</v>
      </c>
      <c r="G17" s="30">
        <v>39312</v>
      </c>
      <c r="H17" s="30">
        <v>27313</v>
      </c>
      <c r="I17" s="30">
        <v>30970</v>
      </c>
      <c r="J17" s="30">
        <v>18661</v>
      </c>
      <c r="K17" s="30">
        <v>37501</v>
      </c>
      <c r="L17" s="30">
        <v>27392</v>
      </c>
      <c r="M17" s="30">
        <v>26249</v>
      </c>
      <c r="N17" s="30">
        <v>18223</v>
      </c>
      <c r="O17" s="30">
        <v>15622</v>
      </c>
      <c r="P17" s="31">
        <f t="shared" si="0"/>
        <v>314159</v>
      </c>
      <c r="R17" s="20"/>
    </row>
    <row r="18" spans="1:18" s="2" customFormat="1" ht="10.5" customHeight="1">
      <c r="A18" s="15" t="s">
        <v>44</v>
      </c>
      <c r="B18" s="33" t="s">
        <v>31</v>
      </c>
      <c r="C18" s="16" t="s">
        <v>32</v>
      </c>
      <c r="D18" s="18">
        <v>5686</v>
      </c>
      <c r="E18" s="18">
        <v>4383</v>
      </c>
      <c r="F18" s="18">
        <v>5033</v>
      </c>
      <c r="G18" s="18">
        <v>6389</v>
      </c>
      <c r="H18" s="18">
        <v>5013</v>
      </c>
      <c r="I18" s="18">
        <v>4091</v>
      </c>
      <c r="J18" s="18">
        <v>3352</v>
      </c>
      <c r="K18" s="18">
        <v>3574</v>
      </c>
      <c r="L18" s="18">
        <v>3023</v>
      </c>
      <c r="M18" s="18">
        <v>4047</v>
      </c>
      <c r="N18" s="18">
        <v>2845</v>
      </c>
      <c r="O18" s="18">
        <v>3525</v>
      </c>
      <c r="P18" s="19">
        <f t="shared" si="0"/>
        <v>50961</v>
      </c>
      <c r="R18" s="20"/>
    </row>
    <row r="19" spans="1:18" s="36" customFormat="1" ht="9.75" customHeight="1">
      <c r="A19" s="21" t="s">
        <v>45</v>
      </c>
      <c r="B19" s="34" t="s">
        <v>34</v>
      </c>
      <c r="C19" s="22" t="s">
        <v>35</v>
      </c>
      <c r="D19" s="24">
        <v>3758</v>
      </c>
      <c r="E19" s="24">
        <v>3903</v>
      </c>
      <c r="F19" s="24">
        <v>4332</v>
      </c>
      <c r="G19" s="24">
        <v>5351</v>
      </c>
      <c r="H19" s="24">
        <v>4694</v>
      </c>
      <c r="I19" s="24">
        <v>4135</v>
      </c>
      <c r="J19" s="24">
        <v>2506</v>
      </c>
      <c r="K19" s="24">
        <v>3647</v>
      </c>
      <c r="L19" s="24">
        <v>2924</v>
      </c>
      <c r="M19" s="24">
        <v>3950</v>
      </c>
      <c r="N19" s="24">
        <v>2965</v>
      </c>
      <c r="O19" s="24">
        <v>2327</v>
      </c>
      <c r="P19" s="25">
        <f t="shared" si="0"/>
        <v>44492</v>
      </c>
      <c r="Q19" s="2"/>
      <c r="R19" s="20"/>
    </row>
    <row r="20" spans="1:18" s="2" customFormat="1" ht="12" customHeight="1" thickBot="1">
      <c r="A20" s="27"/>
      <c r="B20" s="35" t="s">
        <v>36</v>
      </c>
      <c r="C20" s="28" t="s">
        <v>37</v>
      </c>
      <c r="D20" s="30">
        <v>9566</v>
      </c>
      <c r="E20" s="30">
        <v>9449</v>
      </c>
      <c r="F20" s="30">
        <v>9533</v>
      </c>
      <c r="G20" s="30">
        <v>10648</v>
      </c>
      <c r="H20" s="30">
        <v>9137</v>
      </c>
      <c r="I20" s="30">
        <v>7888</v>
      </c>
      <c r="J20" s="30">
        <v>5791</v>
      </c>
      <c r="K20" s="30">
        <v>7813</v>
      </c>
      <c r="L20" s="30">
        <v>5993</v>
      </c>
      <c r="M20" s="30">
        <v>8859</v>
      </c>
      <c r="N20" s="30">
        <v>6325</v>
      </c>
      <c r="O20" s="30">
        <v>6305</v>
      </c>
      <c r="P20" s="31">
        <f t="shared" si="0"/>
        <v>97307</v>
      </c>
      <c r="R20" s="20"/>
    </row>
    <row r="21" spans="1:18" s="2" customFormat="1" ht="10.5" customHeight="1" hidden="1">
      <c r="A21" s="15" t="s">
        <v>46</v>
      </c>
      <c r="B21" s="33" t="s">
        <v>31</v>
      </c>
      <c r="C21" s="16" t="s">
        <v>32</v>
      </c>
      <c r="D21" s="18">
        <v>5854</v>
      </c>
      <c r="E21" s="18">
        <v>3943</v>
      </c>
      <c r="F21" s="18">
        <v>4950</v>
      </c>
      <c r="G21" s="18">
        <v>5552</v>
      </c>
      <c r="H21" s="18">
        <v>5486</v>
      </c>
      <c r="I21" s="18">
        <v>4580</v>
      </c>
      <c r="J21" s="18">
        <v>3318</v>
      </c>
      <c r="K21" s="18">
        <v>5038</v>
      </c>
      <c r="L21" s="18">
        <v>3256</v>
      </c>
      <c r="M21" s="18">
        <v>3158</v>
      </c>
      <c r="N21" s="18">
        <v>2729</v>
      </c>
      <c r="O21" s="18">
        <v>2750</v>
      </c>
      <c r="P21" s="19">
        <f t="shared" si="0"/>
        <v>50614</v>
      </c>
      <c r="R21" s="20"/>
    </row>
    <row r="22" spans="1:18" s="2" customFormat="1" ht="9.75" customHeight="1" hidden="1">
      <c r="A22" s="21" t="s">
        <v>47</v>
      </c>
      <c r="B22" s="34" t="s">
        <v>34</v>
      </c>
      <c r="C22" s="22" t="s">
        <v>35</v>
      </c>
      <c r="D22" s="24">
        <v>2708</v>
      </c>
      <c r="E22" s="24">
        <v>2512</v>
      </c>
      <c r="F22" s="24">
        <v>3148</v>
      </c>
      <c r="G22" s="24">
        <v>2788</v>
      </c>
      <c r="H22" s="24">
        <v>2816</v>
      </c>
      <c r="I22" s="24">
        <v>3139</v>
      </c>
      <c r="J22" s="24">
        <v>2216</v>
      </c>
      <c r="K22" s="24">
        <v>4010</v>
      </c>
      <c r="L22" s="24">
        <v>2716</v>
      </c>
      <c r="M22" s="24">
        <v>1938</v>
      </c>
      <c r="N22" s="24">
        <v>1333</v>
      </c>
      <c r="O22" s="24">
        <v>1526</v>
      </c>
      <c r="P22" s="25">
        <f t="shared" si="0"/>
        <v>30850</v>
      </c>
      <c r="R22" s="20"/>
    </row>
    <row r="23" spans="1:18" s="2" customFormat="1" ht="12" customHeight="1" hidden="1" thickBot="1">
      <c r="A23" s="27"/>
      <c r="B23" s="35" t="s">
        <v>36</v>
      </c>
      <c r="C23" s="28" t="s">
        <v>37</v>
      </c>
      <c r="D23" s="30">
        <v>10703</v>
      </c>
      <c r="E23" s="30">
        <v>7565</v>
      </c>
      <c r="F23" s="30">
        <v>10802</v>
      </c>
      <c r="G23" s="30">
        <v>10714</v>
      </c>
      <c r="H23" s="30">
        <v>9795</v>
      </c>
      <c r="I23" s="30">
        <v>10106</v>
      </c>
      <c r="J23" s="30">
        <v>7162</v>
      </c>
      <c r="K23" s="30">
        <v>12572</v>
      </c>
      <c r="L23" s="30">
        <v>8242</v>
      </c>
      <c r="M23" s="30">
        <v>5505</v>
      </c>
      <c r="N23" s="30">
        <v>4627</v>
      </c>
      <c r="O23" s="30">
        <v>5987</v>
      </c>
      <c r="P23" s="31">
        <f t="shared" si="0"/>
        <v>103780</v>
      </c>
      <c r="R23" s="20"/>
    </row>
    <row r="24" spans="1:18" s="2" customFormat="1" ht="10.5" customHeight="1" hidden="1">
      <c r="A24" s="15" t="s">
        <v>48</v>
      </c>
      <c r="B24" s="33" t="s">
        <v>31</v>
      </c>
      <c r="C24" s="16" t="s">
        <v>32</v>
      </c>
      <c r="D24" s="18">
        <v>9933</v>
      </c>
      <c r="E24" s="18">
        <v>8321</v>
      </c>
      <c r="F24" s="18">
        <v>10086</v>
      </c>
      <c r="G24" s="18">
        <v>9763</v>
      </c>
      <c r="H24" s="18">
        <v>7985</v>
      </c>
      <c r="I24" s="18">
        <v>8594</v>
      </c>
      <c r="J24" s="18">
        <v>8036</v>
      </c>
      <c r="K24" s="18">
        <v>9693</v>
      </c>
      <c r="L24" s="18">
        <v>10303</v>
      </c>
      <c r="M24" s="18">
        <v>7583</v>
      </c>
      <c r="N24" s="18">
        <v>7294</v>
      </c>
      <c r="O24" s="18">
        <v>6548</v>
      </c>
      <c r="P24" s="19">
        <f t="shared" si="0"/>
        <v>104139</v>
      </c>
      <c r="R24" s="20"/>
    </row>
    <row r="25" spans="1:18" s="2" customFormat="1" ht="9.75" customHeight="1" hidden="1">
      <c r="A25" s="21" t="s">
        <v>49</v>
      </c>
      <c r="B25" s="34" t="s">
        <v>34</v>
      </c>
      <c r="C25" s="22" t="s">
        <v>35</v>
      </c>
      <c r="D25" s="24">
        <v>6551</v>
      </c>
      <c r="E25" s="24">
        <v>4918</v>
      </c>
      <c r="F25" s="24">
        <v>6021</v>
      </c>
      <c r="G25" s="24">
        <v>6167</v>
      </c>
      <c r="H25" s="24">
        <v>5342</v>
      </c>
      <c r="I25" s="24">
        <v>6481</v>
      </c>
      <c r="J25" s="24">
        <v>4612</v>
      </c>
      <c r="K25" s="24">
        <v>6322</v>
      </c>
      <c r="L25" s="24">
        <v>5575</v>
      </c>
      <c r="M25" s="24">
        <v>5868</v>
      </c>
      <c r="N25" s="24">
        <v>3524</v>
      </c>
      <c r="O25" s="24">
        <v>4239</v>
      </c>
      <c r="P25" s="25">
        <f t="shared" si="0"/>
        <v>65620</v>
      </c>
      <c r="R25" s="20"/>
    </row>
    <row r="26" spans="1:18" s="2" customFormat="1" ht="12" customHeight="1" hidden="1" thickBot="1">
      <c r="A26" s="27"/>
      <c r="B26" s="35" t="s">
        <v>36</v>
      </c>
      <c r="C26" s="28" t="s">
        <v>37</v>
      </c>
      <c r="D26" s="30">
        <v>28866</v>
      </c>
      <c r="E26" s="30">
        <v>22976</v>
      </c>
      <c r="F26" s="30">
        <v>27660</v>
      </c>
      <c r="G26" s="30">
        <v>28275</v>
      </c>
      <c r="H26" s="30">
        <v>21323</v>
      </c>
      <c r="I26" s="30">
        <v>31547</v>
      </c>
      <c r="J26" s="30">
        <v>23379</v>
      </c>
      <c r="K26" s="30">
        <v>26207</v>
      </c>
      <c r="L26" s="30">
        <v>31442</v>
      </c>
      <c r="M26" s="30">
        <v>20766</v>
      </c>
      <c r="N26" s="30">
        <v>18313</v>
      </c>
      <c r="O26" s="30">
        <v>18453</v>
      </c>
      <c r="P26" s="31">
        <f t="shared" si="0"/>
        <v>299207</v>
      </c>
      <c r="R26" s="20"/>
    </row>
    <row r="27" spans="1:18" s="2" customFormat="1" ht="12" customHeight="1">
      <c r="A27" s="15" t="s">
        <v>64</v>
      </c>
      <c r="B27" s="33" t="s">
        <v>31</v>
      </c>
      <c r="C27" s="16" t="s">
        <v>32</v>
      </c>
      <c r="D27" s="24">
        <f>SUM(D21,D24)</f>
        <v>15787</v>
      </c>
      <c r="E27" s="24">
        <f aca="true" t="shared" si="1" ref="E27:P27">SUM(E21,E24)</f>
        <v>12264</v>
      </c>
      <c r="F27" s="24">
        <f t="shared" si="1"/>
        <v>15036</v>
      </c>
      <c r="G27" s="24">
        <f t="shared" si="1"/>
        <v>15315</v>
      </c>
      <c r="H27" s="24">
        <f t="shared" si="1"/>
        <v>13471</v>
      </c>
      <c r="I27" s="24">
        <f t="shared" si="1"/>
        <v>13174</v>
      </c>
      <c r="J27" s="24">
        <f t="shared" si="1"/>
        <v>11354</v>
      </c>
      <c r="K27" s="24">
        <f t="shared" si="1"/>
        <v>14731</v>
      </c>
      <c r="L27" s="24">
        <f t="shared" si="1"/>
        <v>13559</v>
      </c>
      <c r="M27" s="24">
        <f t="shared" si="1"/>
        <v>10741</v>
      </c>
      <c r="N27" s="24">
        <f t="shared" si="1"/>
        <v>10023</v>
      </c>
      <c r="O27" s="24">
        <f t="shared" si="1"/>
        <v>9298</v>
      </c>
      <c r="P27" s="19">
        <f t="shared" si="1"/>
        <v>154753</v>
      </c>
      <c r="R27" s="20"/>
    </row>
    <row r="28" spans="1:18" s="2" customFormat="1" ht="12" customHeight="1">
      <c r="A28" s="21" t="s">
        <v>65</v>
      </c>
      <c r="B28" s="34" t="s">
        <v>34</v>
      </c>
      <c r="C28" s="22" t="s">
        <v>35</v>
      </c>
      <c r="D28" s="24">
        <f aca="true" t="shared" si="2" ref="D28:P29">SUM(D22,D25)</f>
        <v>9259</v>
      </c>
      <c r="E28" s="24">
        <f t="shared" si="2"/>
        <v>7430</v>
      </c>
      <c r="F28" s="24">
        <f t="shared" si="2"/>
        <v>9169</v>
      </c>
      <c r="G28" s="24">
        <f t="shared" si="2"/>
        <v>8955</v>
      </c>
      <c r="H28" s="24">
        <f t="shared" si="2"/>
        <v>8158</v>
      </c>
      <c r="I28" s="24">
        <f t="shared" si="2"/>
        <v>9620</v>
      </c>
      <c r="J28" s="24">
        <f t="shared" si="2"/>
        <v>6828</v>
      </c>
      <c r="K28" s="24">
        <f t="shared" si="2"/>
        <v>10332</v>
      </c>
      <c r="L28" s="24">
        <f t="shared" si="2"/>
        <v>8291</v>
      </c>
      <c r="M28" s="24">
        <f t="shared" si="2"/>
        <v>7806</v>
      </c>
      <c r="N28" s="24">
        <f t="shared" si="2"/>
        <v>4857</v>
      </c>
      <c r="O28" s="24">
        <f t="shared" si="2"/>
        <v>5765</v>
      </c>
      <c r="P28" s="25">
        <f t="shared" si="2"/>
        <v>96470</v>
      </c>
      <c r="R28" s="20"/>
    </row>
    <row r="29" spans="1:18" s="2" customFormat="1" ht="12" customHeight="1" thickBot="1">
      <c r="A29" s="27"/>
      <c r="B29" s="35" t="s">
        <v>36</v>
      </c>
      <c r="C29" s="28" t="s">
        <v>37</v>
      </c>
      <c r="D29" s="24">
        <f t="shared" si="2"/>
        <v>39569</v>
      </c>
      <c r="E29" s="24">
        <f t="shared" si="2"/>
        <v>30541</v>
      </c>
      <c r="F29" s="24">
        <f t="shared" si="2"/>
        <v>38462</v>
      </c>
      <c r="G29" s="24">
        <f t="shared" si="2"/>
        <v>38989</v>
      </c>
      <c r="H29" s="24">
        <f t="shared" si="2"/>
        <v>31118</v>
      </c>
      <c r="I29" s="24">
        <f t="shared" si="2"/>
        <v>41653</v>
      </c>
      <c r="J29" s="24">
        <f t="shared" si="2"/>
        <v>30541</v>
      </c>
      <c r="K29" s="24">
        <f t="shared" si="2"/>
        <v>38779</v>
      </c>
      <c r="L29" s="24">
        <f t="shared" si="2"/>
        <v>39684</v>
      </c>
      <c r="M29" s="24">
        <f t="shared" si="2"/>
        <v>26271</v>
      </c>
      <c r="N29" s="24">
        <f t="shared" si="2"/>
        <v>22940</v>
      </c>
      <c r="O29" s="24">
        <f t="shared" si="2"/>
        <v>24440</v>
      </c>
      <c r="P29" s="31">
        <f t="shared" si="2"/>
        <v>402987</v>
      </c>
      <c r="R29" s="20"/>
    </row>
    <row r="30" spans="1:18" s="2" customFormat="1" ht="10.5" customHeight="1" hidden="1">
      <c r="A30" s="15" t="s">
        <v>50</v>
      </c>
      <c r="B30" s="33" t="s">
        <v>31</v>
      </c>
      <c r="C30" s="16" t="s">
        <v>32</v>
      </c>
      <c r="D30" s="18">
        <v>2535</v>
      </c>
      <c r="E30" s="18">
        <v>2296</v>
      </c>
      <c r="F30" s="18">
        <v>2664</v>
      </c>
      <c r="G30" s="18">
        <v>2864</v>
      </c>
      <c r="H30" s="18">
        <v>2563</v>
      </c>
      <c r="I30" s="18">
        <v>2541</v>
      </c>
      <c r="J30" s="18">
        <v>1467</v>
      </c>
      <c r="K30" s="18">
        <v>2789</v>
      </c>
      <c r="L30" s="18">
        <v>1055</v>
      </c>
      <c r="M30" s="18">
        <v>2387</v>
      </c>
      <c r="N30" s="18"/>
      <c r="O30" s="18"/>
      <c r="P30" s="19">
        <f t="shared" si="0"/>
        <v>23161</v>
      </c>
      <c r="R30" s="20"/>
    </row>
    <row r="31" spans="1:18" s="2" customFormat="1" ht="9.75" customHeight="1" hidden="1">
      <c r="A31" s="21" t="s">
        <v>51</v>
      </c>
      <c r="B31" s="34" t="s">
        <v>34</v>
      </c>
      <c r="C31" s="22" t="s">
        <v>35</v>
      </c>
      <c r="D31" s="24">
        <v>1371</v>
      </c>
      <c r="E31" s="24">
        <v>1141</v>
      </c>
      <c r="F31" s="24">
        <v>1554</v>
      </c>
      <c r="G31" s="24">
        <v>1574</v>
      </c>
      <c r="H31" s="24">
        <v>1105</v>
      </c>
      <c r="I31" s="24">
        <v>1040</v>
      </c>
      <c r="J31" s="24">
        <v>751</v>
      </c>
      <c r="K31" s="24">
        <v>1244</v>
      </c>
      <c r="L31" s="24">
        <v>2321</v>
      </c>
      <c r="M31" s="24">
        <v>2387</v>
      </c>
      <c r="N31" s="24"/>
      <c r="O31" s="24"/>
      <c r="P31" s="25">
        <f t="shared" si="0"/>
        <v>14488</v>
      </c>
      <c r="R31" s="20"/>
    </row>
    <row r="32" spans="1:18" s="2" customFormat="1" ht="12" customHeight="1" hidden="1" thickBot="1">
      <c r="A32" s="27"/>
      <c r="B32" s="35" t="s">
        <v>36</v>
      </c>
      <c r="C32" s="28" t="s">
        <v>37</v>
      </c>
      <c r="D32" s="30">
        <v>4148</v>
      </c>
      <c r="E32" s="30">
        <v>3706</v>
      </c>
      <c r="F32" s="30">
        <v>4371</v>
      </c>
      <c r="G32" s="30">
        <v>4428</v>
      </c>
      <c r="H32" s="30">
        <v>3242</v>
      </c>
      <c r="I32" s="30">
        <v>3874</v>
      </c>
      <c r="J32" s="30">
        <v>2550</v>
      </c>
      <c r="K32" s="30">
        <v>4916</v>
      </c>
      <c r="L32" s="30">
        <v>2321</v>
      </c>
      <c r="M32" s="30">
        <v>2387</v>
      </c>
      <c r="N32" s="30"/>
      <c r="O32" s="30"/>
      <c r="P32" s="31">
        <f t="shared" si="0"/>
        <v>35943</v>
      </c>
      <c r="R32" s="20"/>
    </row>
    <row r="33" spans="1:18" s="2" customFormat="1" ht="10.5" customHeight="1" hidden="1">
      <c r="A33" s="15" t="s">
        <v>52</v>
      </c>
      <c r="B33" s="33" t="s">
        <v>31</v>
      </c>
      <c r="C33" s="16" t="s">
        <v>32</v>
      </c>
      <c r="D33" s="18">
        <v>4403</v>
      </c>
      <c r="E33" s="18">
        <v>4309</v>
      </c>
      <c r="F33" s="18">
        <v>5256</v>
      </c>
      <c r="G33" s="18">
        <v>3671</v>
      </c>
      <c r="H33" s="18">
        <v>3534</v>
      </c>
      <c r="I33" s="18">
        <v>4021</v>
      </c>
      <c r="J33" s="18">
        <v>2303</v>
      </c>
      <c r="K33" s="18">
        <v>3952</v>
      </c>
      <c r="L33" s="18">
        <v>2788</v>
      </c>
      <c r="M33" s="18">
        <v>2896</v>
      </c>
      <c r="N33" s="18">
        <v>2844</v>
      </c>
      <c r="O33" s="18">
        <v>2855</v>
      </c>
      <c r="P33" s="19">
        <f t="shared" si="0"/>
        <v>42832</v>
      </c>
      <c r="R33" s="20"/>
    </row>
    <row r="34" spans="1:18" s="2" customFormat="1" ht="9.75" customHeight="1" hidden="1">
      <c r="A34" s="21" t="s">
        <v>53</v>
      </c>
      <c r="B34" s="34" t="s">
        <v>34</v>
      </c>
      <c r="C34" s="22" t="s">
        <v>35</v>
      </c>
      <c r="D34" s="24">
        <v>1956</v>
      </c>
      <c r="E34" s="24">
        <v>2180</v>
      </c>
      <c r="F34" s="24">
        <v>2615</v>
      </c>
      <c r="G34" s="24">
        <v>1482</v>
      </c>
      <c r="H34" s="24">
        <v>1893</v>
      </c>
      <c r="I34" s="24">
        <v>1386</v>
      </c>
      <c r="J34" s="24">
        <v>903</v>
      </c>
      <c r="K34" s="24">
        <v>1800</v>
      </c>
      <c r="L34" s="24">
        <v>1270</v>
      </c>
      <c r="M34" s="24">
        <v>1213</v>
      </c>
      <c r="N34" s="24">
        <v>1104</v>
      </c>
      <c r="O34" s="24">
        <v>988</v>
      </c>
      <c r="P34" s="25">
        <f t="shared" si="0"/>
        <v>18790</v>
      </c>
      <c r="R34" s="20"/>
    </row>
    <row r="35" spans="1:18" s="36" customFormat="1" ht="12" customHeight="1" hidden="1" thickBot="1">
      <c r="A35" s="27"/>
      <c r="B35" s="35" t="s">
        <v>36</v>
      </c>
      <c r="C35" s="28" t="s">
        <v>37</v>
      </c>
      <c r="D35" s="30">
        <v>7714</v>
      </c>
      <c r="E35" s="30">
        <v>7219</v>
      </c>
      <c r="F35" s="30">
        <v>10376</v>
      </c>
      <c r="G35" s="30">
        <v>7880</v>
      </c>
      <c r="H35" s="30">
        <v>7712</v>
      </c>
      <c r="I35" s="30">
        <v>8789</v>
      </c>
      <c r="J35" s="30">
        <v>4465</v>
      </c>
      <c r="K35" s="30">
        <v>9888</v>
      </c>
      <c r="L35" s="30">
        <v>6210</v>
      </c>
      <c r="M35" s="30">
        <v>5727</v>
      </c>
      <c r="N35" s="30">
        <v>5181</v>
      </c>
      <c r="O35" s="30">
        <v>4665</v>
      </c>
      <c r="P35" s="31">
        <f t="shared" si="0"/>
        <v>85826</v>
      </c>
      <c r="Q35" s="2"/>
      <c r="R35" s="20"/>
    </row>
    <row r="36" spans="1:18" s="2" customFormat="1" ht="10.5" customHeight="1" hidden="1">
      <c r="A36" s="15" t="s">
        <v>54</v>
      </c>
      <c r="B36" s="33" t="s">
        <v>31</v>
      </c>
      <c r="C36" s="16" t="s">
        <v>32</v>
      </c>
      <c r="D36" s="18">
        <v>2783</v>
      </c>
      <c r="E36" s="18">
        <v>2723</v>
      </c>
      <c r="F36" s="18">
        <v>3909</v>
      </c>
      <c r="G36" s="18">
        <v>3807</v>
      </c>
      <c r="H36" s="18">
        <v>5296</v>
      </c>
      <c r="I36" s="18">
        <v>3521</v>
      </c>
      <c r="J36" s="18">
        <v>2272</v>
      </c>
      <c r="K36" s="18">
        <v>4688</v>
      </c>
      <c r="L36" s="18">
        <v>4488</v>
      </c>
      <c r="M36" s="18">
        <v>4603</v>
      </c>
      <c r="N36" s="18">
        <v>5351</v>
      </c>
      <c r="O36" s="18">
        <v>4110</v>
      </c>
      <c r="P36" s="19">
        <f t="shared" si="0"/>
        <v>47551</v>
      </c>
      <c r="R36" s="20"/>
    </row>
    <row r="37" spans="1:18" s="2" customFormat="1" ht="9.75" customHeight="1" hidden="1">
      <c r="A37" s="21" t="s">
        <v>55</v>
      </c>
      <c r="B37" s="34" t="s">
        <v>34</v>
      </c>
      <c r="C37" s="22" t="s">
        <v>35</v>
      </c>
      <c r="D37" s="24">
        <v>2338</v>
      </c>
      <c r="E37" s="24">
        <v>2237</v>
      </c>
      <c r="F37" s="24">
        <v>2750</v>
      </c>
      <c r="G37" s="24">
        <v>2886</v>
      </c>
      <c r="H37" s="24">
        <v>3277</v>
      </c>
      <c r="I37" s="24">
        <v>2770</v>
      </c>
      <c r="J37" s="24">
        <v>1645</v>
      </c>
      <c r="K37" s="24">
        <v>3577</v>
      </c>
      <c r="L37" s="24">
        <v>2825</v>
      </c>
      <c r="M37" s="24">
        <v>3341</v>
      </c>
      <c r="N37" s="24">
        <v>3037</v>
      </c>
      <c r="O37" s="24">
        <v>2709</v>
      </c>
      <c r="P37" s="25">
        <f t="shared" si="0"/>
        <v>33392</v>
      </c>
      <c r="R37" s="20"/>
    </row>
    <row r="38" spans="1:18" s="2" customFormat="1" ht="12" customHeight="1" hidden="1" thickBot="1">
      <c r="A38" s="27"/>
      <c r="B38" s="35" t="s">
        <v>36</v>
      </c>
      <c r="C38" s="28" t="s">
        <v>37</v>
      </c>
      <c r="D38" s="30">
        <v>6689</v>
      </c>
      <c r="E38" s="30">
        <v>6219</v>
      </c>
      <c r="F38" s="30">
        <v>7663</v>
      </c>
      <c r="G38" s="30">
        <v>8767</v>
      </c>
      <c r="H38" s="30">
        <v>12619</v>
      </c>
      <c r="I38" s="30">
        <v>11247</v>
      </c>
      <c r="J38" s="30">
        <v>6729</v>
      </c>
      <c r="K38" s="30">
        <v>13525</v>
      </c>
      <c r="L38" s="30">
        <v>8457</v>
      </c>
      <c r="M38" s="30">
        <v>9294</v>
      </c>
      <c r="N38" s="30">
        <v>8131</v>
      </c>
      <c r="O38" s="30">
        <v>7124</v>
      </c>
      <c r="P38" s="31">
        <f t="shared" si="0"/>
        <v>106464</v>
      </c>
      <c r="R38" s="20"/>
    </row>
    <row r="39" spans="1:18" s="2" customFormat="1" ht="12" customHeight="1">
      <c r="A39" s="15" t="s">
        <v>66</v>
      </c>
      <c r="B39" s="33" t="s">
        <v>31</v>
      </c>
      <c r="C39" s="16" t="s">
        <v>32</v>
      </c>
      <c r="D39" s="24">
        <f>SUM(D30,D33,D36)</f>
        <v>9721</v>
      </c>
      <c r="E39" s="24">
        <f aca="true" t="shared" si="3" ref="E39:P39">SUM(E30,E33,E36)</f>
        <v>9328</v>
      </c>
      <c r="F39" s="24">
        <f t="shared" si="3"/>
        <v>11829</v>
      </c>
      <c r="G39" s="24">
        <f t="shared" si="3"/>
        <v>10342</v>
      </c>
      <c r="H39" s="24">
        <f t="shared" si="3"/>
        <v>11393</v>
      </c>
      <c r="I39" s="24">
        <f t="shared" si="3"/>
        <v>10083</v>
      </c>
      <c r="J39" s="24">
        <f t="shared" si="3"/>
        <v>6042</v>
      </c>
      <c r="K39" s="24">
        <f t="shared" si="3"/>
        <v>11429</v>
      </c>
      <c r="L39" s="24">
        <f t="shared" si="3"/>
        <v>8331</v>
      </c>
      <c r="M39" s="24">
        <f t="shared" si="3"/>
        <v>9886</v>
      </c>
      <c r="N39" s="24">
        <f t="shared" si="3"/>
        <v>8195</v>
      </c>
      <c r="O39" s="24">
        <f t="shared" si="3"/>
        <v>6965</v>
      </c>
      <c r="P39" s="19">
        <f t="shared" si="3"/>
        <v>113544</v>
      </c>
      <c r="R39" s="20"/>
    </row>
    <row r="40" spans="1:18" s="2" customFormat="1" ht="12" customHeight="1">
      <c r="A40" s="21" t="s">
        <v>67</v>
      </c>
      <c r="B40" s="34" t="s">
        <v>34</v>
      </c>
      <c r="C40" s="22" t="s">
        <v>35</v>
      </c>
      <c r="D40" s="24">
        <f aca="true" t="shared" si="4" ref="D40:P41">SUM(D31,D34,D37)</f>
        <v>5665</v>
      </c>
      <c r="E40" s="24">
        <f t="shared" si="4"/>
        <v>5558</v>
      </c>
      <c r="F40" s="24">
        <f t="shared" si="4"/>
        <v>6919</v>
      </c>
      <c r="G40" s="24">
        <f t="shared" si="4"/>
        <v>5942</v>
      </c>
      <c r="H40" s="24">
        <f t="shared" si="4"/>
        <v>6275</v>
      </c>
      <c r="I40" s="24">
        <f t="shared" si="4"/>
        <v>5196</v>
      </c>
      <c r="J40" s="24">
        <f t="shared" si="4"/>
        <v>3299</v>
      </c>
      <c r="K40" s="24">
        <f t="shared" si="4"/>
        <v>6621</v>
      </c>
      <c r="L40" s="24">
        <f t="shared" si="4"/>
        <v>6416</v>
      </c>
      <c r="M40" s="24">
        <f t="shared" si="4"/>
        <v>6941</v>
      </c>
      <c r="N40" s="24">
        <f t="shared" si="4"/>
        <v>4141</v>
      </c>
      <c r="O40" s="24">
        <f t="shared" si="4"/>
        <v>3697</v>
      </c>
      <c r="P40" s="25">
        <f t="shared" si="4"/>
        <v>66670</v>
      </c>
      <c r="R40" s="20"/>
    </row>
    <row r="41" spans="1:18" s="2" customFormat="1" ht="12" customHeight="1" thickBot="1">
      <c r="A41" s="27"/>
      <c r="B41" s="35" t="s">
        <v>36</v>
      </c>
      <c r="C41" s="28" t="s">
        <v>37</v>
      </c>
      <c r="D41" s="24">
        <f t="shared" si="4"/>
        <v>18551</v>
      </c>
      <c r="E41" s="24">
        <f t="shared" si="4"/>
        <v>17144</v>
      </c>
      <c r="F41" s="24">
        <f t="shared" si="4"/>
        <v>22410</v>
      </c>
      <c r="G41" s="24">
        <f t="shared" si="4"/>
        <v>21075</v>
      </c>
      <c r="H41" s="24">
        <f t="shared" si="4"/>
        <v>23573</v>
      </c>
      <c r="I41" s="24">
        <f t="shared" si="4"/>
        <v>23910</v>
      </c>
      <c r="J41" s="24">
        <f t="shared" si="4"/>
        <v>13744</v>
      </c>
      <c r="K41" s="24">
        <f t="shared" si="4"/>
        <v>28329</v>
      </c>
      <c r="L41" s="24">
        <f t="shared" si="4"/>
        <v>16988</v>
      </c>
      <c r="M41" s="24">
        <f t="shared" si="4"/>
        <v>17408</v>
      </c>
      <c r="N41" s="24">
        <f t="shared" si="4"/>
        <v>13312</v>
      </c>
      <c r="O41" s="24">
        <f t="shared" si="4"/>
        <v>11789</v>
      </c>
      <c r="P41" s="31">
        <f t="shared" si="4"/>
        <v>228233</v>
      </c>
      <c r="R41" s="20"/>
    </row>
    <row r="42" spans="1:18" s="2" customFormat="1" ht="10.5" customHeight="1">
      <c r="A42" s="15" t="s">
        <v>56</v>
      </c>
      <c r="B42" s="33" t="s">
        <v>31</v>
      </c>
      <c r="C42" s="16" t="s">
        <v>32</v>
      </c>
      <c r="D42" s="18">
        <v>722</v>
      </c>
      <c r="E42" s="18">
        <v>1397</v>
      </c>
      <c r="F42" s="18">
        <v>1859</v>
      </c>
      <c r="G42" s="18">
        <v>3039</v>
      </c>
      <c r="H42" s="18">
        <v>1531</v>
      </c>
      <c r="I42" s="18">
        <v>776</v>
      </c>
      <c r="J42" s="18">
        <v>499</v>
      </c>
      <c r="K42" s="18">
        <v>870</v>
      </c>
      <c r="L42" s="18">
        <v>741</v>
      </c>
      <c r="M42" s="18">
        <v>789</v>
      </c>
      <c r="N42" s="18">
        <v>379</v>
      </c>
      <c r="O42" s="18">
        <v>374</v>
      </c>
      <c r="P42" s="19">
        <f t="shared" si="0"/>
        <v>12976</v>
      </c>
      <c r="R42" s="20"/>
    </row>
    <row r="43" spans="1:18" s="2" customFormat="1" ht="9.75" customHeight="1">
      <c r="A43" s="21" t="s">
        <v>57</v>
      </c>
      <c r="B43" s="34" t="s">
        <v>34</v>
      </c>
      <c r="C43" s="22" t="s">
        <v>35</v>
      </c>
      <c r="D43" s="24">
        <v>1089</v>
      </c>
      <c r="E43" s="24">
        <v>1265</v>
      </c>
      <c r="F43" s="24">
        <v>2082</v>
      </c>
      <c r="G43" s="24">
        <v>3653</v>
      </c>
      <c r="H43" s="24">
        <v>2358</v>
      </c>
      <c r="I43" s="24">
        <v>1323</v>
      </c>
      <c r="J43" s="24">
        <v>899</v>
      </c>
      <c r="K43" s="24">
        <v>1566</v>
      </c>
      <c r="L43" s="24">
        <v>71</v>
      </c>
      <c r="M43" s="24">
        <v>196</v>
      </c>
      <c r="N43" s="24">
        <v>682</v>
      </c>
      <c r="O43" s="24">
        <v>674</v>
      </c>
      <c r="P43" s="25">
        <f t="shared" si="0"/>
        <v>15858</v>
      </c>
      <c r="R43" s="20"/>
    </row>
    <row r="44" spans="1:18" s="2" customFormat="1" ht="12" customHeight="1" thickBot="1">
      <c r="A44" s="27"/>
      <c r="B44" s="35" t="s">
        <v>36</v>
      </c>
      <c r="C44" s="28" t="s">
        <v>37</v>
      </c>
      <c r="D44" s="30">
        <v>1300</v>
      </c>
      <c r="E44" s="30">
        <v>2515</v>
      </c>
      <c r="F44" s="30">
        <v>3347</v>
      </c>
      <c r="G44" s="30">
        <v>5470</v>
      </c>
      <c r="H44" s="30">
        <v>2755</v>
      </c>
      <c r="I44" s="30">
        <v>1397</v>
      </c>
      <c r="J44" s="30">
        <v>899</v>
      </c>
      <c r="K44" s="30">
        <v>1649</v>
      </c>
      <c r="L44" s="30">
        <v>287</v>
      </c>
      <c r="M44" s="30">
        <v>293</v>
      </c>
      <c r="N44" s="30">
        <v>1253</v>
      </c>
      <c r="O44" s="30">
        <v>997</v>
      </c>
      <c r="P44" s="31">
        <f t="shared" si="0"/>
        <v>22162</v>
      </c>
      <c r="R44" s="20"/>
    </row>
    <row r="45" spans="1:18" s="2" customFormat="1" ht="10.5" customHeight="1">
      <c r="A45" s="15" t="s">
        <v>58</v>
      </c>
      <c r="B45" s="33" t="s">
        <v>31</v>
      </c>
      <c r="C45" s="16" t="s">
        <v>32</v>
      </c>
      <c r="D45" s="18">
        <v>416</v>
      </c>
      <c r="E45" s="18">
        <v>409</v>
      </c>
      <c r="F45" s="18">
        <v>741</v>
      </c>
      <c r="G45" s="18">
        <v>1191</v>
      </c>
      <c r="H45" s="18">
        <v>732</v>
      </c>
      <c r="I45" s="18">
        <v>344</v>
      </c>
      <c r="J45" s="18">
        <v>203</v>
      </c>
      <c r="K45" s="18">
        <v>221</v>
      </c>
      <c r="L45" s="18">
        <v>384</v>
      </c>
      <c r="M45" s="18">
        <v>579</v>
      </c>
      <c r="N45" s="18">
        <v>299</v>
      </c>
      <c r="O45" s="18">
        <v>204</v>
      </c>
      <c r="P45" s="19">
        <f t="shared" si="0"/>
        <v>5723</v>
      </c>
      <c r="R45" s="20"/>
    </row>
    <row r="46" spans="1:18" s="2" customFormat="1" ht="9.75" customHeight="1">
      <c r="A46" s="21" t="s">
        <v>59</v>
      </c>
      <c r="B46" s="34" t="s">
        <v>34</v>
      </c>
      <c r="C46" s="22" t="s">
        <v>35</v>
      </c>
      <c r="D46" s="24">
        <v>501</v>
      </c>
      <c r="E46" s="24">
        <v>457</v>
      </c>
      <c r="F46" s="24">
        <v>852</v>
      </c>
      <c r="G46" s="24">
        <v>1555</v>
      </c>
      <c r="H46" s="24">
        <v>1054</v>
      </c>
      <c r="I46" s="24">
        <v>1165</v>
      </c>
      <c r="J46" s="24">
        <v>300</v>
      </c>
      <c r="K46" s="24">
        <v>407</v>
      </c>
      <c r="L46" s="24">
        <v>449</v>
      </c>
      <c r="M46" s="24">
        <v>830</v>
      </c>
      <c r="N46" s="24">
        <v>398</v>
      </c>
      <c r="O46" s="24">
        <v>415</v>
      </c>
      <c r="P46" s="25">
        <f t="shared" si="0"/>
        <v>8383</v>
      </c>
      <c r="R46" s="20"/>
    </row>
    <row r="47" spans="1:18" s="2" customFormat="1" ht="12" customHeight="1" thickBot="1">
      <c r="A47" s="27"/>
      <c r="B47" s="35" t="s">
        <v>36</v>
      </c>
      <c r="C47" s="28" t="s">
        <v>37</v>
      </c>
      <c r="D47" s="24">
        <v>513</v>
      </c>
      <c r="E47" s="24">
        <v>518</v>
      </c>
      <c r="F47" s="24">
        <v>931</v>
      </c>
      <c r="G47" s="24">
        <v>1790</v>
      </c>
      <c r="H47" s="24">
        <v>1063</v>
      </c>
      <c r="I47" s="24">
        <v>1172</v>
      </c>
      <c r="J47" s="24">
        <v>353</v>
      </c>
      <c r="K47" s="24">
        <v>407</v>
      </c>
      <c r="L47" s="24">
        <v>449</v>
      </c>
      <c r="M47" s="24">
        <v>885</v>
      </c>
      <c r="N47" s="24">
        <v>571</v>
      </c>
      <c r="O47" s="24">
        <v>415</v>
      </c>
      <c r="P47" s="25">
        <f t="shared" si="0"/>
        <v>9067</v>
      </c>
      <c r="R47" s="20"/>
    </row>
    <row r="48" spans="1:18" s="39" customFormat="1" ht="12.75" customHeight="1" thickTop="1">
      <c r="A48" s="37" t="s">
        <v>60</v>
      </c>
      <c r="B48" s="38" t="s">
        <v>31</v>
      </c>
      <c r="C48" s="16" t="s">
        <v>32</v>
      </c>
      <c r="D48" s="57">
        <f>SUM(D6,D9,D12,D15,D18,D27,D39,D42,D45)</f>
        <v>223637</v>
      </c>
      <c r="E48" s="57">
        <f aca="true" t="shared" si="5" ref="E48:P48">SUM(E6,E9,E12,E15,E18,E27,E39,E42,E45)</f>
        <v>235553</v>
      </c>
      <c r="F48" s="57">
        <f t="shared" si="5"/>
        <v>279642</v>
      </c>
      <c r="G48" s="57">
        <f t="shared" si="5"/>
        <v>319997</v>
      </c>
      <c r="H48" s="57">
        <f t="shared" si="5"/>
        <v>297142</v>
      </c>
      <c r="I48" s="57">
        <f t="shared" si="5"/>
        <v>272659</v>
      </c>
      <c r="J48" s="57">
        <f t="shared" si="5"/>
        <v>163951</v>
      </c>
      <c r="K48" s="57">
        <f t="shared" si="5"/>
        <v>304030</v>
      </c>
      <c r="L48" s="57">
        <f t="shared" si="5"/>
        <v>237959</v>
      </c>
      <c r="M48" s="57">
        <f t="shared" si="5"/>
        <v>280281</v>
      </c>
      <c r="N48" s="57">
        <f t="shared" si="5"/>
        <v>223225</v>
      </c>
      <c r="O48" s="57">
        <f t="shared" si="5"/>
        <v>174280</v>
      </c>
      <c r="P48" s="19">
        <f t="shared" si="5"/>
        <v>3012356</v>
      </c>
      <c r="Q48" s="2"/>
      <c r="R48" s="20"/>
    </row>
    <row r="49" spans="1:18" s="39" customFormat="1" ht="12.75" customHeight="1">
      <c r="A49" s="21" t="s">
        <v>61</v>
      </c>
      <c r="B49" s="34" t="s">
        <v>34</v>
      </c>
      <c r="C49" s="22" t="s">
        <v>35</v>
      </c>
      <c r="D49" s="24">
        <f aca="true" t="shared" si="6" ref="D49:P50">SUM(D7,D10,D13,D16,D19,D28,D40,D43,D46)</f>
        <v>183130</v>
      </c>
      <c r="E49" s="24">
        <f t="shared" si="6"/>
        <v>182212</v>
      </c>
      <c r="F49" s="24">
        <f t="shared" si="6"/>
        <v>226673</v>
      </c>
      <c r="G49" s="24">
        <f t="shared" si="6"/>
        <v>276532</v>
      </c>
      <c r="H49" s="24">
        <f t="shared" si="6"/>
        <v>251362</v>
      </c>
      <c r="I49" s="24">
        <f t="shared" si="6"/>
        <v>208114</v>
      </c>
      <c r="J49" s="24">
        <f t="shared" si="6"/>
        <v>133737</v>
      </c>
      <c r="K49" s="24">
        <f t="shared" si="6"/>
        <v>238087</v>
      </c>
      <c r="L49" s="24">
        <f t="shared" si="6"/>
        <v>183156</v>
      </c>
      <c r="M49" s="24">
        <f t="shared" si="6"/>
        <v>227799</v>
      </c>
      <c r="N49" s="24">
        <f t="shared" si="6"/>
        <v>168520</v>
      </c>
      <c r="O49" s="24">
        <f t="shared" si="6"/>
        <v>140549</v>
      </c>
      <c r="P49" s="25">
        <f t="shared" si="6"/>
        <v>2419871</v>
      </c>
      <c r="Q49" s="2"/>
      <c r="R49" s="20"/>
    </row>
    <row r="50" spans="1:18" s="39" customFormat="1" ht="12.75" customHeight="1" thickBot="1">
      <c r="A50" s="40">
        <v>2014</v>
      </c>
      <c r="B50" s="41" t="s">
        <v>36</v>
      </c>
      <c r="C50" s="28" t="s">
        <v>37</v>
      </c>
      <c r="D50" s="58">
        <f t="shared" si="6"/>
        <v>400672</v>
      </c>
      <c r="E50" s="58">
        <f t="shared" si="6"/>
        <v>385705</v>
      </c>
      <c r="F50" s="58">
        <f t="shared" si="6"/>
        <v>475272</v>
      </c>
      <c r="G50" s="58">
        <f t="shared" si="6"/>
        <v>541338</v>
      </c>
      <c r="H50" s="58">
        <f t="shared" si="6"/>
        <v>491741</v>
      </c>
      <c r="I50" s="58">
        <f t="shared" si="6"/>
        <v>450505</v>
      </c>
      <c r="J50" s="58">
        <f t="shared" si="6"/>
        <v>287120</v>
      </c>
      <c r="K50" s="58">
        <f t="shared" si="6"/>
        <v>547343</v>
      </c>
      <c r="L50" s="58">
        <f t="shared" si="6"/>
        <v>393861</v>
      </c>
      <c r="M50" s="58">
        <f t="shared" si="6"/>
        <v>453648</v>
      </c>
      <c r="N50" s="58">
        <f t="shared" si="6"/>
        <v>344375</v>
      </c>
      <c r="O50" s="58">
        <f t="shared" si="6"/>
        <v>285432</v>
      </c>
      <c r="P50" s="31">
        <f t="shared" si="6"/>
        <v>5057012</v>
      </c>
      <c r="Q50" s="2"/>
      <c r="R50" s="20"/>
    </row>
    <row r="51" spans="1:18" s="42" customFormat="1" ht="15" customHeight="1">
      <c r="A51" s="43" t="s">
        <v>62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 t="s">
        <v>63</v>
      </c>
      <c r="Q51" s="2"/>
      <c r="R51" s="20"/>
    </row>
    <row r="52" spans="1:16" s="2" customFormat="1" ht="20.25" customHeight="1">
      <c r="A52" s="46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7"/>
    </row>
    <row r="53" spans="1:16" s="2" customFormat="1" ht="12.75">
      <c r="A53" s="39"/>
      <c r="B53" s="49"/>
      <c r="C53" s="49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7"/>
    </row>
    <row r="54" spans="1:16" s="2" customFormat="1" ht="12.75">
      <c r="A54" s="39"/>
      <c r="B54" s="49"/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47"/>
    </row>
    <row r="55" spans="4:16" s="42" customFormat="1" ht="20.25" customHeight="1"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7"/>
    </row>
    <row r="56" spans="4:16" s="42" customFormat="1" ht="15" customHeight="1"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7"/>
    </row>
    <row r="57" spans="1:16" s="2" customFormat="1" ht="12.75">
      <c r="A57" s="39"/>
      <c r="B57" s="49"/>
      <c r="C57" s="49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8"/>
    </row>
    <row r="58" spans="1:16" s="2" customFormat="1" ht="12.75">
      <c r="A58" s="39"/>
      <c r="B58" s="49"/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</row>
    <row r="59" spans="1:16" s="2" customFormat="1" ht="12.75">
      <c r="A59" s="39"/>
      <c r="B59" s="49"/>
      <c r="C59" s="49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6" s="2" customFormat="1" ht="12.75">
      <c r="A60" s="39"/>
      <c r="B60" s="49"/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</row>
    <row r="61" spans="1:16" s="2" customFormat="1" ht="12.75">
      <c r="A61" s="39"/>
      <c r="B61" s="49"/>
      <c r="C61" s="49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48"/>
    </row>
    <row r="62" spans="1:16" s="2" customFormat="1" ht="12.75">
      <c r="A62" s="39"/>
      <c r="B62" s="49"/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48"/>
    </row>
    <row r="63" spans="1:16" s="2" customFormat="1" ht="12.75">
      <c r="A63" s="39"/>
      <c r="B63" s="49"/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48"/>
    </row>
    <row r="64" spans="1:16" s="2" customFormat="1" ht="12.75">
      <c r="A64" s="39"/>
      <c r="B64" s="49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48"/>
    </row>
    <row r="65" spans="1:16" s="2" customFormat="1" ht="12.75">
      <c r="A65" s="39"/>
      <c r="B65" s="49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48"/>
    </row>
    <row r="66" spans="1:16" s="2" customFormat="1" ht="12.75">
      <c r="A66" s="39"/>
      <c r="B66" s="49"/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48"/>
    </row>
    <row r="67" spans="1:16" s="2" customFormat="1" ht="12.75">
      <c r="A67" s="39"/>
      <c r="B67" s="49"/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48"/>
    </row>
    <row r="68" spans="1:16" s="2" customFormat="1" ht="12.75">
      <c r="A68" s="39"/>
      <c r="B68" s="49"/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48"/>
    </row>
    <row r="69" spans="1:16" s="2" customFormat="1" ht="12.75">
      <c r="A69" s="39"/>
      <c r="B69" s="49"/>
      <c r="C69" s="49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48"/>
    </row>
    <row r="70" spans="1:16" s="2" customFormat="1" ht="12.75">
      <c r="A70" s="39"/>
      <c r="B70" s="49"/>
      <c r="C70" s="49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48"/>
    </row>
    <row r="71" spans="1:16" s="2" customFormat="1" ht="12.75">
      <c r="A71" s="39"/>
      <c r="B71" s="49"/>
      <c r="C71" s="49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48"/>
    </row>
    <row r="72" spans="1:16" s="2" customFormat="1" ht="12.75">
      <c r="A72" s="39"/>
      <c r="B72" s="49"/>
      <c r="C72" s="49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48"/>
    </row>
    <row r="73" spans="1:16" s="2" customFormat="1" ht="12.75">
      <c r="A73" s="39"/>
      <c r="B73" s="49"/>
      <c r="C73" s="49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48"/>
    </row>
    <row r="74" spans="1:16" s="2" customFormat="1" ht="12.75">
      <c r="A74" s="39"/>
      <c r="B74" s="49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48"/>
    </row>
    <row r="75" spans="1:16" s="2" customFormat="1" ht="12.75">
      <c r="A75" s="39"/>
      <c r="B75" s="49"/>
      <c r="C75" s="49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48"/>
    </row>
    <row r="76" spans="1:16" s="2" customFormat="1" ht="12.75">
      <c r="A76" s="39"/>
      <c r="B76" s="49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48"/>
    </row>
    <row r="77" spans="1:16" s="2" customFormat="1" ht="12.75">
      <c r="A77" s="39"/>
      <c r="B77" s="49"/>
      <c r="C77" s="49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48"/>
    </row>
    <row r="78" spans="1:16" s="2" customFormat="1" ht="12.75">
      <c r="A78" s="39"/>
      <c r="B78" s="49"/>
      <c r="C78" s="49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48"/>
    </row>
  </sheetData>
  <sheetProtection/>
  <mergeCells count="4">
    <mergeCell ref="A1:P1"/>
    <mergeCell ref="A2:P2"/>
    <mergeCell ref="B4:C5"/>
    <mergeCell ref="P4:P5"/>
  </mergeCells>
  <printOptions/>
  <pageMargins left="0.2" right="0.42" top="1.06" bottom="0.54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2015-04-27T08:26:45Z</dcterms:modified>
  <cp:category/>
  <cp:version/>
  <cp:contentType/>
  <cp:contentStatus/>
</cp:coreProperties>
</file>