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35" windowWidth="7785" windowHeight="8280" tabRatio="980" firstSheet="1" activeTab="1"/>
  </bookViews>
  <sheets>
    <sheet name="Sheet1" sheetId="1" r:id="rId1"/>
    <sheet name="madaba map11-10" sheetId="2" r:id="rId2"/>
  </sheets>
  <definedNames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<sst xmlns="http://schemas.openxmlformats.org/spreadsheetml/2006/main" count="93" uniqueCount="55">
  <si>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</si>
  <si>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</si>
  <si>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</si>
  <si>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</si>
  <si>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</si>
  <si>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</si>
  <si>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</si>
  <si>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</si>
  <si>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</si>
  <si>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</si>
  <si>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</si>
  <si>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</si>
  <si>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</si>
  <si>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</si>
  <si>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</si>
  <si>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</si>
  <si>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</si>
  <si>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</si>
  <si>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</si>
  <si>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</si>
  <si>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</si>
  <si>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</si>
  <si>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</si>
  <si>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</si>
  <si>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</si>
  <si>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</si>
  <si>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</si>
  <si>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</si>
  <si>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</si>
  <si>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</si>
  <si>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</si>
  <si>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</si>
  <si>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</si>
  <si>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</si>
  <si>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</si>
  <si>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</si>
  <si>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</si>
  <si>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</si>
  <si>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</si>
  <si>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</si>
  <si>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</si>
  <si>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</si>
  <si>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</si>
  <si>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</si>
  <si>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</si>
  <si>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</si>
  <si>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</si>
  <si>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</si>
  <si>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</si>
  <si>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</si>
  <si>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</si>
  <si>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8.5 عدد زوار مادبا - الخارطة الشهري حسب الجنسية 2010 -2011 *  </t>
  </si>
  <si>
    <t>Table 5.8 Monthly Number of Visitors to Madaba - Map by Nationality, 2010-2011*</t>
  </si>
  <si>
    <t>2011*</t>
  </si>
  <si>
    <t>Relative Change11/10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</si>
</sst>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18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18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18" borderId="12" xfId="0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0" borderId="13" xfId="0" applyFont="1" applyFill="1" applyBorder="1" applyAlignment="1">
      <alignment horizontal="left"/>
    </xf>
    <xf numFmtId="3" fontId="5" fillId="21" borderId="13" xfId="0" applyNumberFormat="1" applyFont="1" applyFill="1" applyBorder="1" applyAlignment="1">
      <alignment horizontal="right"/>
    </xf>
    <xf numFmtId="3" fontId="5" fillId="22" borderId="13" xfId="0" applyNumberFormat="1" applyFont="1" applyFill="1" applyBorder="1" applyAlignment="1">
      <alignment horizontal="right"/>
    </xf>
    <xf numFmtId="3" fontId="5" fillId="22" borderId="13" xfId="0" applyNumberFormat="1" applyFont="1" applyFill="1" applyBorder="1" applyAlignment="1">
      <alignment/>
    </xf>
    <xf numFmtId="0" fontId="5" fillId="20" borderId="14" xfId="0" applyFont="1" applyFill="1" applyBorder="1" applyAlignment="1">
      <alignment horizontal="left"/>
    </xf>
    <xf numFmtId="202" fontId="5" fillId="22" borderId="15" xfId="0" applyNumberFormat="1" applyFont="1" applyFill="1" applyBorder="1" applyAlignment="1">
      <alignment horizontal="right"/>
    </xf>
    <xf numFmtId="0" fontId="5" fillId="16" borderId="0" xfId="0" applyFont="1" applyFill="1" applyBorder="1" applyAlignment="1">
      <alignment/>
    </xf>
    <xf numFmtId="0" fontId="5" fillId="16" borderId="0" xfId="0" applyFont="1" applyFill="1" applyAlignment="1">
      <alignment horizontal="center"/>
    </xf>
    <xf numFmtId="0" fontId="5" fillId="16" borderId="0" xfId="0" applyFont="1" applyFill="1" applyAlignment="1">
      <alignment/>
    </xf>
    <xf numFmtId="0" fontId="5" fillId="16" borderId="0" xfId="0" applyFont="1" applyFill="1" applyBorder="1" applyAlignment="1">
      <alignment horizontal="center"/>
    </xf>
    <xf numFmtId="0" fontId="5" fillId="16" borderId="0" xfId="0" applyFont="1" applyFill="1" applyAlignment="1">
      <alignment horizontal="left"/>
    </xf>
    <xf numFmtId="0" fontId="5" fillId="16" borderId="0" xfId="0" applyFont="1" applyFill="1" applyAlignment="1">
      <alignment/>
    </xf>
    <xf numFmtId="0" fontId="12" fillId="16" borderId="0" xfId="0" applyFont="1" applyFill="1" applyAlignment="1">
      <alignment/>
    </xf>
    <xf numFmtId="0" fontId="11" fillId="18" borderId="16" xfId="0" applyFont="1" applyFill="1" applyBorder="1" applyAlignment="1">
      <alignment/>
    </xf>
    <xf numFmtId="0" fontId="5" fillId="16" borderId="17" xfId="0" applyFont="1" applyFill="1" applyBorder="1" applyAlignment="1">
      <alignment horizontal="center"/>
    </xf>
    <xf numFmtId="0" fontId="15" fillId="18" borderId="18" xfId="0" applyFont="1" applyFill="1" applyBorder="1" applyAlignment="1">
      <alignment horizontal="center"/>
    </xf>
    <xf numFmtId="0" fontId="15" fillId="18" borderId="19" xfId="0" applyFont="1" applyFill="1" applyBorder="1" applyAlignment="1">
      <alignment horizontal="center"/>
    </xf>
    <xf numFmtId="0" fontId="15" fillId="18" borderId="20" xfId="0" applyFont="1" applyFill="1" applyBorder="1" applyAlignment="1">
      <alignment horizontal="center"/>
    </xf>
    <xf numFmtId="0" fontId="11" fillId="16" borderId="0" xfId="0" applyFont="1" applyFill="1" applyAlignment="1">
      <alignment/>
    </xf>
    <xf numFmtId="202" fontId="12" fillId="16" borderId="21" xfId="0" applyNumberFormat="1" applyFont="1" applyFill="1" applyBorder="1" applyAlignment="1">
      <alignment horizontal="center"/>
    </xf>
    <xf numFmtId="202" fontId="12" fillId="16" borderId="22" xfId="0" applyNumberFormat="1" applyFont="1" applyFill="1" applyBorder="1" applyAlignment="1">
      <alignment horizontal="center"/>
    </xf>
    <xf numFmtId="0" fontId="5" fillId="18" borderId="23" xfId="0" applyFont="1" applyFill="1" applyBorder="1" applyAlignment="1">
      <alignment horizontal="center"/>
    </xf>
    <xf numFmtId="0" fontId="5" fillId="18" borderId="24" xfId="0" applyFont="1" applyFill="1" applyBorder="1" applyAlignment="1">
      <alignment horizontal="center"/>
    </xf>
    <xf numFmtId="0" fontId="5" fillId="18" borderId="25" xfId="0" applyFont="1" applyFill="1" applyBorder="1" applyAlignment="1">
      <alignment horizontal="center"/>
    </xf>
    <xf numFmtId="0" fontId="15" fillId="18" borderId="26" xfId="0" applyFont="1" applyFill="1" applyBorder="1" applyAlignment="1">
      <alignment horizontal="center"/>
    </xf>
    <xf numFmtId="0" fontId="15" fillId="18" borderId="27" xfId="0" applyFont="1" applyFill="1" applyBorder="1" applyAlignment="1">
      <alignment horizontal="center"/>
    </xf>
    <xf numFmtId="0" fontId="15" fillId="18" borderId="28" xfId="0" applyFont="1" applyFill="1" applyBorder="1" applyAlignment="1">
      <alignment horizontal="center"/>
    </xf>
    <xf numFmtId="202" fontId="12" fillId="16" borderId="29" xfId="0" applyNumberFormat="1" applyFont="1" applyFill="1" applyBorder="1" applyAlignment="1">
      <alignment horizontal="center"/>
    </xf>
    <xf numFmtId="202" fontId="12" fillId="16" borderId="30" xfId="0" applyNumberFormat="1" applyFont="1" applyFill="1" applyBorder="1" applyAlignment="1">
      <alignment horizontal="center"/>
    </xf>
    <xf numFmtId="3" fontId="12" fillId="16" borderId="31" xfId="0" applyNumberFormat="1" applyFont="1" applyFill="1" applyBorder="1" applyAlignment="1">
      <alignment horizontal="center"/>
    </xf>
    <xf numFmtId="3" fontId="12" fillId="16" borderId="21" xfId="0" applyNumberFormat="1" applyFont="1" applyFill="1" applyBorder="1" applyAlignment="1">
      <alignment horizontal="center"/>
    </xf>
    <xf numFmtId="3" fontId="12" fillId="16" borderId="22" xfId="0" applyNumberFormat="1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"/>
    </xf>
    <xf numFmtId="0" fontId="5" fillId="18" borderId="29" xfId="0" applyFont="1" applyFill="1" applyBorder="1" applyAlignment="1">
      <alignment horizontal="center"/>
    </xf>
    <xf numFmtId="202" fontId="12" fillId="16" borderId="28" xfId="0" applyNumberFormat="1" applyFont="1" applyFill="1" applyBorder="1" applyAlignment="1">
      <alignment horizontal="center"/>
    </xf>
    <xf numFmtId="202" fontId="12" fillId="16" borderId="31" xfId="0" applyNumberFormat="1" applyFont="1" applyFill="1" applyBorder="1" applyAlignment="1">
      <alignment horizontal="center"/>
    </xf>
    <xf numFmtId="3" fontId="5" fillId="18" borderId="14" xfId="0" applyNumberFormat="1" applyFont="1" applyFill="1" applyBorder="1" applyAlignment="1">
      <alignment horizontal="center" vertical="center"/>
    </xf>
    <xf numFmtId="0" fontId="5" fillId="18" borderId="32" xfId="0" applyFont="1" applyFill="1" applyBorder="1" applyAlignment="1">
      <alignment horizontal="center"/>
    </xf>
    <xf numFmtId="202" fontId="5" fillId="16" borderId="14" xfId="0" applyNumberFormat="1" applyFont="1" applyFill="1" applyBorder="1" applyAlignment="1">
      <alignment horizontal="center" vertical="center"/>
    </xf>
    <xf numFmtId="202" fontId="5" fillId="16" borderId="15" xfId="0" applyNumberFormat="1" applyFont="1" applyFill="1" applyBorder="1" applyAlignment="1">
      <alignment horizontal="center" vertical="center"/>
    </xf>
    <xf numFmtId="202" fontId="5" fillId="16" borderId="33" xfId="0" applyNumberFormat="1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0" fontId="13" fillId="16" borderId="34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0" fontId="15" fillId="23" borderId="13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4" fillId="16" borderId="31" xfId="0" applyFont="1" applyFill="1" applyBorder="1" applyAlignment="1">
      <alignment horizontal="center"/>
    </xf>
    <xf numFmtId="0" fontId="14" fillId="16" borderId="21" xfId="0" applyFont="1" applyFill="1" applyBorder="1" applyAlignment="1">
      <alignment horizontal="center"/>
    </xf>
    <xf numFmtId="0" fontId="11" fillId="23" borderId="13" xfId="0" applyFont="1" applyFill="1" applyBorder="1" applyAlignment="1">
      <alignment horizontal="center"/>
    </xf>
    <xf numFmtId="0" fontId="16" fillId="23" borderId="0" xfId="0" applyFont="1" applyFill="1" applyBorder="1" applyAlignment="1">
      <alignment horizontal="center" readingOrder="2"/>
    </xf>
    <xf numFmtId="0" fontId="5" fillId="18" borderId="36" xfId="0" applyFont="1" applyFill="1" applyBorder="1" applyAlignment="1">
      <alignment horizontal="center"/>
    </xf>
    <xf numFmtId="0" fontId="5" fillId="18" borderId="37" xfId="0" applyFont="1" applyFill="1" applyBorder="1" applyAlignment="1">
      <alignment horizontal="center"/>
    </xf>
    <xf numFmtId="0" fontId="5" fillId="18" borderId="38" xfId="0" applyFont="1" applyFill="1" applyBorder="1" applyAlignment="1">
      <alignment horizontal="center"/>
    </xf>
    <xf numFmtId="0" fontId="5" fillId="18" borderId="36" xfId="0" applyFont="1" applyFill="1" applyBorder="1" applyAlignment="1" quotePrefix="1">
      <alignment horizontal="center"/>
    </xf>
    <xf numFmtId="0" fontId="5" fillId="18" borderId="37" xfId="0" applyFont="1" applyFill="1" applyBorder="1" applyAlignment="1" quotePrefix="1">
      <alignment horizontal="center"/>
    </xf>
    <xf numFmtId="0" fontId="5" fillId="18" borderId="38" xfId="0" applyFont="1" applyFill="1" applyBorder="1" applyAlignment="1" quotePrefix="1">
      <alignment horizontal="center"/>
    </xf>
    <xf numFmtId="0" fontId="11" fillId="16" borderId="0" xfId="0" applyFont="1" applyFill="1" applyAlignment="1">
      <alignment horizontal="center" vertical="center" textRotation="90" readingOrder="1"/>
    </xf>
    <xf numFmtId="0" fontId="11" fillId="16" borderId="0" xfId="0" applyFont="1" applyFill="1" applyAlignment="1">
      <alignment horizontal="center"/>
    </xf>
    <xf numFmtId="0" fontId="10" fillId="18" borderId="28" xfId="0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0" fontId="10" fillId="18" borderId="30" xfId="0" applyFont="1" applyFill="1" applyBorder="1" applyAlignment="1">
      <alignment horizontal="center"/>
    </xf>
    <xf numFmtId="0" fontId="11" fillId="18" borderId="39" xfId="0" applyFont="1" applyFill="1" applyBorder="1" applyAlignment="1">
      <alignment horizontal="center"/>
    </xf>
    <xf numFmtId="0" fontId="11" fillId="18" borderId="40" xfId="0" applyFont="1" applyFill="1" applyBorder="1" applyAlignment="1">
      <alignment horizontal="center"/>
    </xf>
    <xf numFmtId="0" fontId="11" fillId="18" borderId="41" xfId="0" applyFont="1" applyFill="1" applyBorder="1" applyAlignment="1">
      <alignment horizontal="center"/>
    </xf>
    <xf numFmtId="0" fontId="11" fillId="18" borderId="42" xfId="0" applyFont="1" applyFill="1" applyBorder="1" applyAlignment="1">
      <alignment horizontal="center"/>
    </xf>
    <xf numFmtId="0" fontId="11" fillId="18" borderId="43" xfId="0" applyFont="1" applyFill="1" applyBorder="1" applyAlignment="1">
      <alignment horizontal="center"/>
    </xf>
    <xf numFmtId="0" fontId="11" fillId="18" borderId="44" xfId="0" applyFont="1" applyFill="1" applyBorder="1" applyAlignment="1">
      <alignment horizontal="center"/>
    </xf>
    <xf numFmtId="0" fontId="11" fillId="18" borderId="18" xfId="0" applyFont="1" applyFill="1" applyBorder="1" applyAlignment="1">
      <alignment horizontal="center"/>
    </xf>
    <xf numFmtId="0" fontId="11" fillId="18" borderId="19" xfId="0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10" fillId="18" borderId="28" xfId="0" applyFont="1" applyFill="1" applyBorder="1" applyAlignment="1">
      <alignment horizontal="center" vertical="center"/>
    </xf>
    <xf numFmtId="0" fontId="10" fillId="18" borderId="29" xfId="0" applyFont="1" applyFill="1" applyBorder="1" applyAlignment="1">
      <alignment horizontal="center" vertical="center"/>
    </xf>
    <xf numFmtId="0" fontId="10" fillId="18" borderId="30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/>
    </xf>
    <xf numFmtId="0" fontId="5" fillId="18" borderId="24" xfId="0" applyFont="1" applyFill="1" applyBorder="1" applyAlignment="1">
      <alignment horizontal="center"/>
    </xf>
    <xf numFmtId="0" fontId="5" fillId="18" borderId="25" xfId="0" applyFont="1" applyFill="1" applyBorder="1" applyAlignment="1">
      <alignment horizontal="center"/>
    </xf>
    <xf numFmtId="0" fontId="12" fillId="16" borderId="0" xfId="0" applyFont="1" applyFill="1" applyAlignment="1">
      <alignment horizontal="right"/>
    </xf>
    <xf numFmtId="0" fontId="12" fillId="16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3" t="s">
        <v>18</v>
      </c>
      <c r="C1" s="64"/>
      <c r="D1" s="65"/>
      <c r="E1" s="66" t="s">
        <v>1</v>
      </c>
      <c r="F1" s="67"/>
      <c r="G1" s="68"/>
      <c r="H1" s="63" t="s">
        <v>2</v>
      </c>
      <c r="I1" s="64"/>
      <c r="J1" s="65"/>
      <c r="K1" s="63" t="s">
        <v>3</v>
      </c>
      <c r="L1" s="64"/>
      <c r="M1" s="65"/>
      <c r="N1" s="63" t="s">
        <v>4</v>
      </c>
      <c r="O1" s="64"/>
      <c r="P1" s="65"/>
      <c r="Q1" s="63" t="s">
        <v>5</v>
      </c>
      <c r="R1" s="64"/>
      <c r="S1" s="65"/>
      <c r="T1" s="63" t="s">
        <v>6</v>
      </c>
      <c r="U1" s="64"/>
      <c r="V1" s="6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10">
      <selection activeCell="C27" sqref="C27"/>
    </sheetView>
  </sheetViews>
  <sheetFormatPr defaultColWidth="9.140625" defaultRowHeight="12.75"/>
  <cols>
    <col min="1" max="1" width="9.140625" style="24" customWidth="1"/>
    <col min="2" max="2" width="13.140625" style="20" customWidth="1"/>
    <col min="3" max="8" width="9.140625" style="23" customWidth="1"/>
    <col min="9" max="11" width="9.140625" style="24" customWidth="1"/>
    <col min="12" max="12" width="12.00390625" style="54" customWidth="1"/>
    <col min="13" max="14" width="9.140625" style="23" customWidth="1"/>
    <col min="15" max="15" width="9.140625" style="27" customWidth="1"/>
    <col min="16" max="16" width="9.140625" style="24" customWidth="1"/>
    <col min="17" max="17" width="9.140625" style="25" customWidth="1"/>
    <col min="18" max="16384" width="9.140625" style="24" customWidth="1"/>
  </cols>
  <sheetData>
    <row r="1" spans="1:15" s="21" customFormat="1" ht="30" customHeight="1">
      <c r="A1" s="69"/>
      <c r="B1" s="70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31"/>
      <c r="N1" s="31"/>
      <c r="O1" s="31"/>
    </row>
    <row r="2" spans="1:15" s="21" customFormat="1" ht="15.75">
      <c r="A2" s="69"/>
      <c r="B2" s="70" t="s">
        <v>52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31"/>
      <c r="N2" s="31"/>
      <c r="O2" s="31"/>
    </row>
    <row r="3" spans="1:15" s="21" customFormat="1" ht="13.5" thickBot="1">
      <c r="A3" s="69"/>
      <c r="B3" s="20"/>
      <c r="C3" s="20"/>
      <c r="D3" s="20"/>
      <c r="E3" s="20"/>
      <c r="F3" s="20"/>
      <c r="G3" s="20"/>
      <c r="H3" s="20"/>
      <c r="I3" s="20"/>
      <c r="J3" s="20"/>
      <c r="K3" s="20"/>
      <c r="L3" s="54"/>
      <c r="M3" s="20"/>
      <c r="N3" s="20"/>
      <c r="O3" s="20"/>
    </row>
    <row r="4" spans="1:26" s="22" customFormat="1" ht="15.75">
      <c r="A4" s="69"/>
      <c r="B4" s="71" t="s">
        <v>22</v>
      </c>
      <c r="C4" s="74">
        <v>2010</v>
      </c>
      <c r="D4" s="75"/>
      <c r="E4" s="76"/>
      <c r="F4" s="74" t="s">
        <v>53</v>
      </c>
      <c r="G4" s="75"/>
      <c r="H4" s="76"/>
      <c r="I4" s="80" t="s">
        <v>50</v>
      </c>
      <c r="J4" s="81"/>
      <c r="K4" s="82"/>
      <c r="L4" s="83" t="s">
        <v>27</v>
      </c>
      <c r="S4" s="26"/>
      <c r="Z4" s="24"/>
    </row>
    <row r="5" spans="1:12" s="23" customFormat="1" ht="13.5" thickBot="1">
      <c r="A5" s="69"/>
      <c r="B5" s="72"/>
      <c r="C5" s="77"/>
      <c r="D5" s="78"/>
      <c r="E5" s="79"/>
      <c r="F5" s="77"/>
      <c r="G5" s="78"/>
      <c r="H5" s="79"/>
      <c r="I5" s="86" t="s">
        <v>54</v>
      </c>
      <c r="J5" s="87"/>
      <c r="K5" s="88"/>
      <c r="L5" s="84"/>
    </row>
    <row r="6" spans="1:12" s="23" customFormat="1" ht="14.25">
      <c r="A6" s="69"/>
      <c r="B6" s="72"/>
      <c r="C6" s="28" t="s">
        <v>45</v>
      </c>
      <c r="D6" s="37" t="s">
        <v>46</v>
      </c>
      <c r="E6" s="39" t="s">
        <v>47</v>
      </c>
      <c r="F6" s="38" t="s">
        <v>45</v>
      </c>
      <c r="G6" s="29" t="s">
        <v>46</v>
      </c>
      <c r="H6" s="30" t="s">
        <v>47</v>
      </c>
      <c r="I6" s="28" t="s">
        <v>45</v>
      </c>
      <c r="J6" s="29" t="s">
        <v>46</v>
      </c>
      <c r="K6" s="30" t="s">
        <v>47</v>
      </c>
      <c r="L6" s="84"/>
    </row>
    <row r="7" spans="1:17" ht="15.75" customHeight="1" thickBot="1">
      <c r="A7" s="69"/>
      <c r="B7" s="73"/>
      <c r="C7" s="34" t="s">
        <v>43</v>
      </c>
      <c r="D7" s="45" t="s">
        <v>44</v>
      </c>
      <c r="E7" s="46" t="s">
        <v>26</v>
      </c>
      <c r="F7" s="50" t="s">
        <v>43</v>
      </c>
      <c r="G7" s="35" t="s">
        <v>44</v>
      </c>
      <c r="H7" s="36" t="s">
        <v>26</v>
      </c>
      <c r="I7" s="34" t="s">
        <v>43</v>
      </c>
      <c r="J7" s="35" t="s">
        <v>44</v>
      </c>
      <c r="K7" s="36" t="s">
        <v>26</v>
      </c>
      <c r="L7" s="85"/>
      <c r="M7" s="24"/>
      <c r="N7" s="24"/>
      <c r="O7" s="24"/>
      <c r="Q7" s="24"/>
    </row>
    <row r="8" spans="1:17" ht="25.5" customHeight="1">
      <c r="A8" s="69"/>
      <c r="B8" s="59" t="s">
        <v>23</v>
      </c>
      <c r="C8" s="42">
        <v>16327</v>
      </c>
      <c r="D8" s="42">
        <v>79</v>
      </c>
      <c r="E8" s="42">
        <f>SUM(C8:D8)</f>
        <v>16406</v>
      </c>
      <c r="F8" s="42">
        <v>19748</v>
      </c>
      <c r="G8" s="42">
        <v>46</v>
      </c>
      <c r="H8" s="42">
        <f>SUM(F8:G8)</f>
        <v>19794</v>
      </c>
      <c r="I8" s="48">
        <f aca="true" t="shared" si="0" ref="I8:K19">(F8-C8)/C8</f>
        <v>0.20953022600600232</v>
      </c>
      <c r="J8" s="48">
        <f t="shared" si="0"/>
        <v>-0.4177215189873418</v>
      </c>
      <c r="K8" s="47">
        <f t="shared" si="0"/>
        <v>0.20650981348287212</v>
      </c>
      <c r="L8" s="55" t="s">
        <v>11</v>
      </c>
      <c r="M8" s="24"/>
      <c r="N8" s="24"/>
      <c r="O8" s="24"/>
      <c r="Q8" s="24"/>
    </row>
    <row r="9" spans="1:17" ht="21" customHeight="1">
      <c r="A9" s="69"/>
      <c r="B9" s="60" t="s">
        <v>24</v>
      </c>
      <c r="C9" s="43">
        <v>22352</v>
      </c>
      <c r="D9" s="43">
        <v>85</v>
      </c>
      <c r="E9" s="43">
        <f>SUM(C9:D9)</f>
        <v>22437</v>
      </c>
      <c r="F9" s="43">
        <v>19549</v>
      </c>
      <c r="G9" s="43">
        <v>62</v>
      </c>
      <c r="H9" s="43">
        <f>SUM(F9:G9)</f>
        <v>19611</v>
      </c>
      <c r="I9" s="32">
        <f t="shared" si="0"/>
        <v>-0.1254026485325698</v>
      </c>
      <c r="J9" s="32">
        <f t="shared" si="0"/>
        <v>-0.27058823529411763</v>
      </c>
      <c r="K9" s="40">
        <f t="shared" si="0"/>
        <v>-0.12595266746891295</v>
      </c>
      <c r="L9" s="56" t="s">
        <v>12</v>
      </c>
      <c r="M9" s="24"/>
      <c r="N9" s="24"/>
      <c r="O9" s="24"/>
      <c r="Q9" s="24"/>
    </row>
    <row r="10" spans="1:17" ht="23.25" customHeight="1">
      <c r="A10" s="69"/>
      <c r="B10" s="60" t="s">
        <v>25</v>
      </c>
      <c r="C10" s="43">
        <v>41077</v>
      </c>
      <c r="D10" s="43">
        <v>178</v>
      </c>
      <c r="E10" s="43">
        <f>SUM(C10:D10)</f>
        <v>41255</v>
      </c>
      <c r="F10" s="43">
        <v>30235</v>
      </c>
      <c r="G10" s="43">
        <v>135</v>
      </c>
      <c r="H10" s="43">
        <f aca="true" t="shared" si="1" ref="H10:H16">SUM(F10:G10)</f>
        <v>30370</v>
      </c>
      <c r="I10" s="32">
        <f t="shared" si="0"/>
        <v>-0.2639433259488278</v>
      </c>
      <c r="J10" s="32">
        <f t="shared" si="0"/>
        <v>-0.24157303370786518</v>
      </c>
      <c r="K10" s="40">
        <f t="shared" si="0"/>
        <v>-0.2638468064477033</v>
      </c>
      <c r="L10" s="56" t="s">
        <v>13</v>
      </c>
      <c r="M10" s="24"/>
      <c r="N10" s="24"/>
      <c r="O10" s="24"/>
      <c r="Q10" s="24"/>
    </row>
    <row r="11" spans="1:17" ht="19.5" customHeight="1">
      <c r="A11" s="69"/>
      <c r="B11" s="60" t="s">
        <v>28</v>
      </c>
      <c r="C11" s="43">
        <v>52460</v>
      </c>
      <c r="D11" s="43">
        <v>357</v>
      </c>
      <c r="E11" s="43">
        <f>SUM(C11:D11)</f>
        <v>52817</v>
      </c>
      <c r="F11" s="43">
        <v>32132</v>
      </c>
      <c r="G11" s="43">
        <v>98</v>
      </c>
      <c r="H11" s="43">
        <f t="shared" si="1"/>
        <v>32230</v>
      </c>
      <c r="I11" s="32">
        <f t="shared" si="0"/>
        <v>-0.3874952344643538</v>
      </c>
      <c r="J11" s="32">
        <f t="shared" si="0"/>
        <v>-0.7254901960784313</v>
      </c>
      <c r="K11" s="40">
        <f t="shared" si="0"/>
        <v>-0.3897798057443626</v>
      </c>
      <c r="L11" s="56" t="s">
        <v>14</v>
      </c>
      <c r="M11" s="24"/>
      <c r="N11" s="24"/>
      <c r="O11" s="24"/>
      <c r="Q11" s="24"/>
    </row>
    <row r="12" spans="1:17" ht="19.5" customHeight="1">
      <c r="A12" s="69"/>
      <c r="B12" s="60" t="s">
        <v>30</v>
      </c>
      <c r="C12" s="43">
        <v>41945</v>
      </c>
      <c r="D12" s="43">
        <v>165</v>
      </c>
      <c r="E12" s="43">
        <f>SUM(C12:D12)</f>
        <v>42110</v>
      </c>
      <c r="F12" s="43">
        <v>15511</v>
      </c>
      <c r="G12" s="43">
        <v>147</v>
      </c>
      <c r="H12" s="43">
        <f t="shared" si="1"/>
        <v>15658</v>
      </c>
      <c r="I12" s="32">
        <f t="shared" si="0"/>
        <v>-0.6302062224341399</v>
      </c>
      <c r="J12" s="32">
        <f t="shared" si="0"/>
        <v>-0.10909090909090909</v>
      </c>
      <c r="K12" s="40">
        <f t="shared" si="0"/>
        <v>-0.6281643315127048</v>
      </c>
      <c r="L12" s="56" t="s">
        <v>15</v>
      </c>
      <c r="M12" s="24"/>
      <c r="N12" s="24"/>
      <c r="O12" s="24"/>
      <c r="Q12" s="24"/>
    </row>
    <row r="13" spans="1:17" ht="24.75" customHeight="1">
      <c r="A13" s="69"/>
      <c r="B13" s="60" t="s">
        <v>31</v>
      </c>
      <c r="C13" s="43">
        <v>22214</v>
      </c>
      <c r="D13" s="43">
        <v>18</v>
      </c>
      <c r="E13" s="43">
        <f>SUM(C13:D13)</f>
        <v>22232</v>
      </c>
      <c r="F13" s="43">
        <v>8740</v>
      </c>
      <c r="G13" s="43">
        <v>54</v>
      </c>
      <c r="H13" s="43">
        <f t="shared" si="1"/>
        <v>8794</v>
      </c>
      <c r="I13" s="32">
        <f t="shared" si="0"/>
        <v>-0.6065544251373008</v>
      </c>
      <c r="J13" s="32">
        <f t="shared" si="0"/>
        <v>2</v>
      </c>
      <c r="K13" s="40">
        <f t="shared" si="0"/>
        <v>-0.604444044620367</v>
      </c>
      <c r="L13" s="56" t="s">
        <v>16</v>
      </c>
      <c r="M13" s="24"/>
      <c r="N13" s="24"/>
      <c r="O13" s="24"/>
      <c r="Q13" s="24"/>
    </row>
    <row r="14" spans="1:17" ht="19.5" customHeight="1">
      <c r="A14" s="69"/>
      <c r="B14" s="60" t="s">
        <v>32</v>
      </c>
      <c r="C14" s="43">
        <v>14735</v>
      </c>
      <c r="D14" s="43">
        <v>64</v>
      </c>
      <c r="E14" s="43">
        <f>SUM(C14:D14)</f>
        <v>14799</v>
      </c>
      <c r="F14" s="43">
        <v>8080</v>
      </c>
      <c r="G14" s="43">
        <v>87</v>
      </c>
      <c r="H14" s="43">
        <f t="shared" si="1"/>
        <v>8167</v>
      </c>
      <c r="I14" s="32">
        <f t="shared" si="0"/>
        <v>-0.45164574143196473</v>
      </c>
      <c r="J14" s="32">
        <f t="shared" si="0"/>
        <v>0.359375</v>
      </c>
      <c r="K14" s="40">
        <f t="shared" si="0"/>
        <v>-0.4481383877289006</v>
      </c>
      <c r="L14" s="56" t="s">
        <v>17</v>
      </c>
      <c r="M14" s="24"/>
      <c r="N14" s="24"/>
      <c r="O14" s="24"/>
      <c r="Q14" s="24"/>
    </row>
    <row r="15" spans="1:17" ht="19.5" customHeight="1">
      <c r="A15" s="69"/>
      <c r="B15" s="60" t="s">
        <v>33</v>
      </c>
      <c r="C15" s="43">
        <v>21247</v>
      </c>
      <c r="D15" s="43">
        <v>100</v>
      </c>
      <c r="E15" s="43">
        <f>SUM(C15:D15)</f>
        <v>21347</v>
      </c>
      <c r="F15" s="43">
        <v>8166</v>
      </c>
      <c r="G15" s="43">
        <v>34</v>
      </c>
      <c r="H15" s="43">
        <f t="shared" si="1"/>
        <v>8200</v>
      </c>
      <c r="I15" s="32">
        <f t="shared" si="0"/>
        <v>-0.6156633877723914</v>
      </c>
      <c r="J15" s="32">
        <f t="shared" si="0"/>
        <v>-0.66</v>
      </c>
      <c r="K15" s="40">
        <f t="shared" si="0"/>
        <v>-0.6158710825877173</v>
      </c>
      <c r="L15" s="56" t="s">
        <v>38</v>
      </c>
      <c r="M15" s="24"/>
      <c r="N15" s="24"/>
      <c r="O15" s="24"/>
      <c r="Q15" s="24"/>
    </row>
    <row r="16" spans="1:17" ht="23.25" customHeight="1">
      <c r="A16" s="69"/>
      <c r="B16" s="60" t="s">
        <v>34</v>
      </c>
      <c r="C16" s="43">
        <v>33552</v>
      </c>
      <c r="D16" s="43">
        <v>159</v>
      </c>
      <c r="E16" s="43">
        <f>SUM(C16:D16)</f>
        <v>33711</v>
      </c>
      <c r="F16" s="43">
        <v>15623</v>
      </c>
      <c r="G16" s="43">
        <v>77</v>
      </c>
      <c r="H16" s="43">
        <f t="shared" si="1"/>
        <v>15700</v>
      </c>
      <c r="I16" s="32">
        <f t="shared" si="0"/>
        <v>-0.534364568431092</v>
      </c>
      <c r="J16" s="32">
        <f t="shared" si="0"/>
        <v>-0.5157232704402516</v>
      </c>
      <c r="K16" s="40">
        <f t="shared" si="0"/>
        <v>-0.5342766456052921</v>
      </c>
      <c r="L16" s="56" t="s">
        <v>39</v>
      </c>
      <c r="M16" s="24"/>
      <c r="N16" s="24"/>
      <c r="O16" s="24"/>
      <c r="Q16" s="24"/>
    </row>
    <row r="17" spans="1:17" ht="15.75">
      <c r="A17" s="69"/>
      <c r="B17" s="60" t="s">
        <v>35</v>
      </c>
      <c r="C17" s="43">
        <v>64022</v>
      </c>
      <c r="D17" s="43">
        <v>259</v>
      </c>
      <c r="E17" s="43">
        <v>64281</v>
      </c>
      <c r="F17" s="43">
        <v>24962</v>
      </c>
      <c r="G17" s="43">
        <v>98</v>
      </c>
      <c r="H17" s="43">
        <v>25060</v>
      </c>
      <c r="I17" s="32">
        <f>(F17-C17)/C17</f>
        <v>-0.6101027771703477</v>
      </c>
      <c r="J17" s="32">
        <f>(G17-D17)/D17</f>
        <v>-0.6216216216216216</v>
      </c>
      <c r="K17" s="40">
        <f t="shared" si="0"/>
        <v>-0.6101491887182838</v>
      </c>
      <c r="L17" s="56" t="s">
        <v>40</v>
      </c>
      <c r="M17" s="24"/>
      <c r="N17" s="24"/>
      <c r="O17" s="24"/>
      <c r="Q17" s="24"/>
    </row>
    <row r="18" spans="1:17" ht="15.75">
      <c r="A18" s="69"/>
      <c r="B18" s="60" t="s">
        <v>36</v>
      </c>
      <c r="C18" s="43">
        <v>43833</v>
      </c>
      <c r="D18" s="43">
        <v>178</v>
      </c>
      <c r="E18" s="43">
        <v>44011</v>
      </c>
      <c r="F18" s="43">
        <v>20924</v>
      </c>
      <c r="G18" s="43">
        <v>67</v>
      </c>
      <c r="H18" s="43">
        <v>20991</v>
      </c>
      <c r="I18" s="32">
        <f t="shared" si="0"/>
        <v>-0.5226427577396026</v>
      </c>
      <c r="J18" s="32">
        <f t="shared" si="0"/>
        <v>-0.6235955056179775</v>
      </c>
      <c r="K18" s="40">
        <f t="shared" si="0"/>
        <v>-0.5230510554179637</v>
      </c>
      <c r="L18" s="56" t="s">
        <v>41</v>
      </c>
      <c r="M18" s="24"/>
      <c r="N18" s="24"/>
      <c r="O18" s="24"/>
      <c r="Q18" s="24"/>
    </row>
    <row r="19" spans="1:17" ht="16.5" thickBot="1">
      <c r="A19" s="69"/>
      <c r="B19" s="60" t="s">
        <v>37</v>
      </c>
      <c r="C19" s="44">
        <v>23553</v>
      </c>
      <c r="D19" s="44">
        <v>98</v>
      </c>
      <c r="E19" s="44">
        <v>23651</v>
      </c>
      <c r="F19" s="44">
        <v>12928</v>
      </c>
      <c r="G19" s="44">
        <v>15</v>
      </c>
      <c r="H19" s="44">
        <v>12943</v>
      </c>
      <c r="I19" s="33">
        <f t="shared" si="0"/>
        <v>-0.4511102619623827</v>
      </c>
      <c r="J19" s="33">
        <f t="shared" si="0"/>
        <v>-0.8469387755102041</v>
      </c>
      <c r="K19" s="41">
        <f t="shared" si="0"/>
        <v>-0.4527504122447254</v>
      </c>
      <c r="L19" s="56" t="s">
        <v>42</v>
      </c>
      <c r="M19" s="24"/>
      <c r="N19" s="24"/>
      <c r="O19" s="24"/>
      <c r="Q19" s="24"/>
    </row>
    <row r="20" spans="1:17" ht="48" customHeight="1" thickBot="1">
      <c r="A20" s="69"/>
      <c r="B20" s="61" t="s">
        <v>29</v>
      </c>
      <c r="C20" s="49">
        <f aca="true" t="shared" si="2" ref="C20:H20">SUM(C8:C19)</f>
        <v>397317</v>
      </c>
      <c r="D20" s="49">
        <f t="shared" si="2"/>
        <v>1740</v>
      </c>
      <c r="E20" s="49">
        <f t="shared" si="2"/>
        <v>399057</v>
      </c>
      <c r="F20" s="49">
        <f t="shared" si="2"/>
        <v>216598</v>
      </c>
      <c r="G20" s="49">
        <f t="shared" si="2"/>
        <v>920</v>
      </c>
      <c r="H20" s="49">
        <f t="shared" si="2"/>
        <v>217518</v>
      </c>
      <c r="I20" s="51">
        <f>(F20-C20)/C20</f>
        <v>-0.4548483956135781</v>
      </c>
      <c r="J20" s="52">
        <f>(G20-D20)/D20</f>
        <v>-0.47126436781609193</v>
      </c>
      <c r="K20" s="53">
        <f>(H20-E20)/E20</f>
        <v>-0.45491997383832383</v>
      </c>
      <c r="L20" s="57" t="s">
        <v>26</v>
      </c>
      <c r="M20" s="24"/>
      <c r="N20" s="24"/>
      <c r="O20" s="24"/>
      <c r="Q20" s="24"/>
    </row>
    <row r="21" spans="1:4" ht="12.75">
      <c r="A21" s="69"/>
      <c r="B21" s="89" t="s">
        <v>48</v>
      </c>
      <c r="C21" s="89"/>
      <c r="D21" s="89"/>
    </row>
    <row r="22" spans="1:15" ht="12.75">
      <c r="A22" s="69"/>
      <c r="B22" s="62"/>
      <c r="J22" s="90" t="s">
        <v>49</v>
      </c>
      <c r="K22" s="90"/>
      <c r="L22" s="90"/>
      <c r="O22" s="22"/>
    </row>
    <row r="23" spans="1:15" ht="12.75">
      <c r="A23" s="69"/>
      <c r="L23" s="58"/>
      <c r="O23" s="22"/>
    </row>
    <row r="24" spans="1:15" ht="12.75">
      <c r="A24" s="69"/>
      <c r="O24" s="22"/>
    </row>
    <row r="25" spans="1:15" ht="12.75">
      <c r="A25" s="69"/>
      <c r="O25" s="22"/>
    </row>
    <row r="26" spans="1:15" ht="12.75">
      <c r="A26" s="69"/>
      <c r="O26" s="22"/>
    </row>
    <row r="27" spans="1:15" ht="12.75">
      <c r="A27" s="69"/>
      <c r="O27" s="22"/>
    </row>
    <row r="28" spans="1:15" ht="12.75">
      <c r="A28" s="69"/>
      <c r="O28" s="22"/>
    </row>
    <row r="29" spans="1:15" ht="12.75">
      <c r="A29" s="69"/>
      <c r="O29" s="22"/>
    </row>
    <row r="30" spans="1:15" ht="12.75">
      <c r="A30" s="69"/>
      <c r="O30" s="22"/>
    </row>
    <row r="31" ht="12.75">
      <c r="A31" s="69"/>
    </row>
  </sheetData>
  <sheetProtection/>
  <mergeCells count="11">
    <mergeCell ref="J22:L22"/>
    <mergeCell ref="A1:A31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2012-02-15T08:48:50Z</cp:lastPrinted>
  <dcterms:created xsi:type="dcterms:W3CDTF">2003-07-07T10:02:20Z</dcterms:created>
  <dcterms:modified xsi:type="dcterms:W3CDTF">2012-03-14T07:55:49Z</dcterms:modified>
  <cp:category/>
  <cp:version/>
  <cp:contentType/>
  <cp:contentStatus/>
</cp:coreProperties>
</file>