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10035" firstSheet="1" activeTab="2"/>
  </bookViews>
  <sheets>
    <sheet name="Sheet1" sheetId="1" r:id="rId1"/>
    <sheet name="Chart1" sheetId="2" r:id="rId2"/>
    <sheet name="ajlun" sheetId="3" r:id="rId3"/>
  </sheets>
  <definedNames>
    <definedName name="_xlnm.Print_Area" localSheetId="2">'ajlun'!$A$1:$M$26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<sst xmlns="http://schemas.openxmlformats.org/spreadsheetml/2006/main" count="89" uniqueCount="54">
  <si>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</si>
  <si>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</si>
  <si>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</si>
  <si>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</si>
  <si>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</si>
  <si>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</si>
  <si>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</si>
  <si>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</si>
  <si>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</si>
  <si>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</si>
  <si>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</si>
  <si>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</si>
  <si>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</si>
  <si>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</si>
  <si>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</si>
  <si>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</si>
  <si>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</si>
  <si>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</si>
  <si>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</si>
  <si>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</si>
  <si>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</si>
  <si>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</si>
  <si>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</si>
  <si>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Total</t>
  </si>
  <si>
    <t>Month</t>
  </si>
  <si>
    <t xml:space="preserve">المجموع </t>
  </si>
  <si>
    <t>Foreign</t>
  </si>
  <si>
    <t>Jordanian</t>
  </si>
  <si>
    <t>أجنبي</t>
  </si>
  <si>
    <t>أردني</t>
  </si>
  <si>
    <t>المجموع</t>
  </si>
  <si>
    <t>المصدر : وزارة السياحة والاثار</t>
  </si>
  <si>
    <t>Source : Ministry of Tourism &amp; Antiquities</t>
  </si>
  <si>
    <t xml:space="preserve"> التغير النسبي </t>
  </si>
  <si>
    <t>كانون ثاني</t>
  </si>
  <si>
    <t>شباط</t>
  </si>
  <si>
    <t>اذار</t>
  </si>
  <si>
    <t>نيسان</t>
  </si>
  <si>
    <t xml:space="preserve">ايار </t>
  </si>
  <si>
    <t>حزيران</t>
  </si>
  <si>
    <t>تموز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</si>
  <si>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</si>
  <si>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</si>
  <si>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</si>
  <si>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</si>
  <si>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</si>
  <si>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</si>
  <si>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</si>
  <si>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</si>
  <si>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</si>
  <si>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</si>
  <si>
    <t>جدول 7.5 عدد زوار عجلون الشهري حسب الجنسية 2020 - 2021</t>
  </si>
  <si>
    <t>Table 5.7  Monthly Number of Visitors to Ajlun by Nationality, 2020-2021*</t>
  </si>
  <si>
    <t>Relative Change20/21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</si>
</sst>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[$€-2]\ #,##0.00_);[Red]\([$€-2]\ #,##0.00\)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5" fillId="38" borderId="0" xfId="0" applyFont="1" applyFill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3" fontId="5" fillId="38" borderId="0" xfId="0" applyNumberFormat="1" applyFont="1" applyFill="1" applyAlignment="1">
      <alignment horizontal="left"/>
    </xf>
    <xf numFmtId="0" fontId="15" fillId="33" borderId="17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1" fillId="38" borderId="0" xfId="0" applyFont="1" applyFill="1" applyAlignment="1">
      <alignment/>
    </xf>
    <xf numFmtId="0" fontId="14" fillId="38" borderId="20" xfId="0" applyFont="1" applyFill="1" applyBorder="1" applyAlignment="1">
      <alignment vertical="center"/>
    </xf>
    <xf numFmtId="3" fontId="13" fillId="38" borderId="21" xfId="0" applyNumberFormat="1" applyFont="1" applyFill="1" applyBorder="1" applyAlignment="1">
      <alignment horizontal="center"/>
    </xf>
    <xf numFmtId="0" fontId="12" fillId="38" borderId="22" xfId="0" applyFont="1" applyFill="1" applyBorder="1" applyAlignment="1">
      <alignment horizontal="left" vertical="center"/>
    </xf>
    <xf numFmtId="3" fontId="13" fillId="38" borderId="20" xfId="0" applyNumberFormat="1" applyFont="1" applyFill="1" applyBorder="1" applyAlignment="1">
      <alignment horizontal="center"/>
    </xf>
    <xf numFmtId="0" fontId="11" fillId="39" borderId="13" xfId="0" applyFont="1" applyFill="1" applyBorder="1" applyAlignment="1">
      <alignment horizontal="right" vertical="center"/>
    </xf>
    <xf numFmtId="3" fontId="5" fillId="33" borderId="23" xfId="0" applyNumberFormat="1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left" vertical="center"/>
    </xf>
    <xf numFmtId="0" fontId="16" fillId="39" borderId="0" xfId="0" applyFont="1" applyFill="1" applyBorder="1" applyAlignment="1">
      <alignment horizontal="right" readingOrder="2"/>
    </xf>
    <xf numFmtId="0" fontId="16" fillId="38" borderId="0" xfId="0" applyFont="1" applyFill="1" applyBorder="1" applyAlignment="1">
      <alignment/>
    </xf>
    <xf numFmtId="0" fontId="5" fillId="38" borderId="0" xfId="0" applyFont="1" applyFill="1" applyBorder="1" applyAlignment="1">
      <alignment horizontal="left"/>
    </xf>
    <xf numFmtId="0" fontId="5" fillId="38" borderId="0" xfId="0" applyFont="1" applyFill="1" applyBorder="1" applyAlignment="1">
      <alignment/>
    </xf>
    <xf numFmtId="0" fontId="17" fillId="38" borderId="0" xfId="0" applyFont="1" applyFill="1" applyAlignment="1">
      <alignment horizontal="left"/>
    </xf>
    <xf numFmtId="3" fontId="17" fillId="38" borderId="0" xfId="0" applyNumberFormat="1" applyFont="1" applyFill="1" applyAlignment="1">
      <alignment horizontal="left"/>
    </xf>
    <xf numFmtId="3" fontId="13" fillId="38" borderId="0" xfId="0" applyNumberFormat="1" applyFont="1" applyFill="1" applyBorder="1" applyAlignment="1">
      <alignment horizontal="center"/>
    </xf>
    <xf numFmtId="0" fontId="14" fillId="38" borderId="0" xfId="0" applyFont="1" applyFill="1" applyAlignment="1">
      <alignment horizontal="right" readingOrder="2"/>
    </xf>
    <xf numFmtId="0" fontId="14" fillId="38" borderId="0" xfId="0" applyFont="1" applyFill="1" applyAlignment="1">
      <alignment/>
    </xf>
    <xf numFmtId="3" fontId="13" fillId="38" borderId="24" xfId="0" applyNumberFormat="1" applyFont="1" applyFill="1" applyBorder="1" applyAlignment="1">
      <alignment horizontal="center"/>
    </xf>
    <xf numFmtId="0" fontId="13" fillId="38" borderId="0" xfId="0" applyFont="1" applyFill="1" applyBorder="1" applyAlignment="1">
      <alignment horizontal="center"/>
    </xf>
    <xf numFmtId="0" fontId="11" fillId="38" borderId="0" xfId="0" applyFont="1" applyFill="1" applyAlignment="1">
      <alignment vertical="center" textRotation="90"/>
    </xf>
    <xf numFmtId="0" fontId="13" fillId="38" borderId="0" xfId="0" applyFont="1" applyFill="1" applyAlignment="1">
      <alignment horizontal="left"/>
    </xf>
    <xf numFmtId="208" fontId="13" fillId="38" borderId="20" xfId="0" applyNumberFormat="1" applyFont="1" applyFill="1" applyBorder="1" applyAlignment="1">
      <alignment horizontal="center"/>
    </xf>
    <xf numFmtId="3" fontId="13" fillId="40" borderId="21" xfId="0" applyNumberFormat="1" applyFont="1" applyFill="1" applyBorder="1" applyAlignment="1">
      <alignment horizontal="center"/>
    </xf>
    <xf numFmtId="3" fontId="13" fillId="40" borderId="24" xfId="0" applyNumberFormat="1" applyFont="1" applyFill="1" applyBorder="1" applyAlignment="1">
      <alignment horizontal="center"/>
    </xf>
    <xf numFmtId="3" fontId="5" fillId="38" borderId="0" xfId="0" applyNumberFormat="1" applyFont="1" applyFill="1" applyAlignment="1">
      <alignment/>
    </xf>
    <xf numFmtId="0" fontId="12" fillId="38" borderId="25" xfId="0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4" fillId="38" borderId="26" xfId="0" applyFont="1" applyFill="1" applyBorder="1" applyAlignment="1">
      <alignment horizontal="center" vertical="center"/>
    </xf>
    <xf numFmtId="0" fontId="14" fillId="38" borderId="20" xfId="0" applyFont="1" applyFill="1" applyBorder="1" applyAlignment="1">
      <alignment horizontal="center" vertical="center"/>
    </xf>
    <xf numFmtId="208" fontId="5" fillId="33" borderId="23" xfId="0" applyNumberFormat="1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27" xfId="0" applyFont="1" applyFill="1" applyBorder="1" applyAlignment="1" quotePrefix="1">
      <alignment horizontal="center"/>
    </xf>
    <xf numFmtId="0" fontId="5" fillId="33" borderId="28" xfId="0" applyFont="1" applyFill="1" applyBorder="1" applyAlignment="1" quotePrefix="1">
      <alignment horizontal="center"/>
    </xf>
    <xf numFmtId="0" fontId="5" fillId="33" borderId="29" xfId="0" applyFont="1" applyFill="1" applyBorder="1" applyAlignment="1" quotePrefix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13" fillId="38" borderId="0" xfId="0" applyFont="1" applyFill="1" applyAlignment="1">
      <alignment horizontal="right"/>
    </xf>
    <xf numFmtId="0" fontId="13" fillId="38" borderId="0" xfId="0" applyFont="1" applyFill="1" applyAlignment="1">
      <alignment horizontal="left"/>
    </xf>
    <xf numFmtId="0" fontId="11" fillId="38" borderId="0" xfId="0" applyFont="1" applyFill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11" fillId="33" borderId="34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عدد زوار عجلون الشهري حسب الجنسية لعام 2021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3175">
          <a:solidFill>
            <a:srgbClr val="FF808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75"/>
          <c:y val="0.08225"/>
          <c:w val="0.961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ajlun!$F$4:$F$6</c:f>
              <c:strCache>
                <c:ptCount val="1"/>
                <c:pt idx="0">
                  <c:v>2021 أجنبي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ajlun!$B$7:$B$20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ajlun!$F$7:$F$20</c:f>
              <c:numCache>
                <c:ptCount val="14"/>
                <c:pt idx="1">
                  <c:v>100</c:v>
                </c:pt>
                <c:pt idx="2">
                  <c:v>100</c:v>
                </c:pt>
                <c:pt idx="3">
                  <c:v>150</c:v>
                </c:pt>
                <c:pt idx="4">
                  <c:v>150</c:v>
                </c:pt>
                <c:pt idx="5">
                  <c:v>300</c:v>
                </c:pt>
                <c:pt idx="6">
                  <c:v>350</c:v>
                </c:pt>
                <c:pt idx="7">
                  <c:v>450</c:v>
                </c:pt>
                <c:pt idx="8">
                  <c:v>3561</c:v>
                </c:pt>
                <c:pt idx="9">
                  <c:v>4015</c:v>
                </c:pt>
                <c:pt idx="10">
                  <c:v>5675</c:v>
                </c:pt>
                <c:pt idx="11">
                  <c:v>3950</c:v>
                </c:pt>
                <c:pt idx="12">
                  <c:v>3685</c:v>
                </c:pt>
                <c:pt idx="13">
                  <c:v>22486</c:v>
                </c:pt>
              </c:numCache>
            </c:numRef>
          </c:val>
        </c:ser>
        <c:ser>
          <c:idx val="1"/>
          <c:order val="1"/>
          <c:tx>
            <c:strRef>
              <c:f>ajlun!$G$4:$G$6</c:f>
              <c:strCache>
                <c:ptCount val="1"/>
                <c:pt idx="0">
                  <c:v>2021 أردني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ajlun!$B$7:$B$20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ajlun!$G$7:$G$20</c:f>
              <c:numCache>
                <c:ptCount val="14"/>
                <c:pt idx="1">
                  <c:v>2350</c:v>
                </c:pt>
                <c:pt idx="2">
                  <c:v>5450</c:v>
                </c:pt>
                <c:pt idx="3">
                  <c:v>5150</c:v>
                </c:pt>
                <c:pt idx="4">
                  <c:v>3500</c:v>
                </c:pt>
                <c:pt idx="5">
                  <c:v>12150</c:v>
                </c:pt>
                <c:pt idx="6">
                  <c:v>14950</c:v>
                </c:pt>
                <c:pt idx="7">
                  <c:v>17000</c:v>
                </c:pt>
                <c:pt idx="8">
                  <c:v>22015</c:v>
                </c:pt>
                <c:pt idx="9">
                  <c:v>9405</c:v>
                </c:pt>
                <c:pt idx="10">
                  <c:v>15250</c:v>
                </c:pt>
                <c:pt idx="11">
                  <c:v>5150</c:v>
                </c:pt>
                <c:pt idx="12">
                  <c:v>2160</c:v>
                </c:pt>
                <c:pt idx="13">
                  <c:v>114530</c:v>
                </c:pt>
              </c:numCache>
            </c:numRef>
          </c:val>
        </c:ser>
        <c:ser>
          <c:idx val="2"/>
          <c:order val="2"/>
          <c:tx>
            <c:strRef>
              <c:f>ajlun!$H$4:$H$6</c:f>
              <c:strCache>
                <c:ptCount val="1"/>
                <c:pt idx="0">
                  <c:v>2021 المجموع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ajlun!$B$7:$B$20</c:f>
              <c:strCache>
                <c:ptCount val="14"/>
                <c:pt idx="1">
                  <c:v>كانون ثاني</c:v>
                </c:pt>
                <c:pt idx="2">
                  <c:v>شباط</c:v>
                </c:pt>
                <c:pt idx="3">
                  <c:v>اذار</c:v>
                </c:pt>
                <c:pt idx="4">
                  <c:v>نيسان</c:v>
                </c:pt>
                <c:pt idx="5">
                  <c:v>ايار </c:v>
                </c:pt>
                <c:pt idx="6">
                  <c:v>حزيران</c:v>
                </c:pt>
                <c:pt idx="7">
                  <c:v>تموز</c:v>
                </c:pt>
                <c:pt idx="8">
                  <c:v>اب</c:v>
                </c:pt>
                <c:pt idx="9">
                  <c:v>ايلول</c:v>
                </c:pt>
                <c:pt idx="10">
                  <c:v>تشرين اول</c:v>
                </c:pt>
                <c:pt idx="11">
                  <c:v>تشرين ثاني</c:v>
                </c:pt>
                <c:pt idx="12">
                  <c:v>كانون اول</c:v>
                </c:pt>
                <c:pt idx="13">
                  <c:v>المجموع </c:v>
                </c:pt>
              </c:strCache>
            </c:strRef>
          </c:cat>
          <c:val>
            <c:numRef>
              <c:f>ajlun!$H$7:$H$20</c:f>
              <c:numCache>
                <c:ptCount val="14"/>
                <c:pt idx="1">
                  <c:v>2450</c:v>
                </c:pt>
                <c:pt idx="2">
                  <c:v>5550</c:v>
                </c:pt>
                <c:pt idx="3">
                  <c:v>5300</c:v>
                </c:pt>
                <c:pt idx="4">
                  <c:v>3650</c:v>
                </c:pt>
                <c:pt idx="5">
                  <c:v>12450</c:v>
                </c:pt>
                <c:pt idx="6">
                  <c:v>15300</c:v>
                </c:pt>
                <c:pt idx="7">
                  <c:v>17450</c:v>
                </c:pt>
                <c:pt idx="8">
                  <c:v>25576</c:v>
                </c:pt>
                <c:pt idx="9">
                  <c:v>13420</c:v>
                </c:pt>
                <c:pt idx="10">
                  <c:v>20925</c:v>
                </c:pt>
                <c:pt idx="11">
                  <c:v>9100</c:v>
                </c:pt>
                <c:pt idx="12">
                  <c:v>5845</c:v>
                </c:pt>
                <c:pt idx="13">
                  <c:v>137016</c:v>
                </c:pt>
              </c:numCache>
            </c:numRef>
          </c:val>
        </c:ser>
        <c:overlap val="-27"/>
        <c:gapWidth val="219"/>
        <c:axId val="18545310"/>
        <c:axId val="32690063"/>
      </c:barChart>
      <c:catAx>
        <c:axId val="18545310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2690063"/>
        <c:crosses val="autoZero"/>
        <c:auto val="1"/>
        <c:lblOffset val="100"/>
        <c:tickLblSkip val="1"/>
        <c:noMultiLvlLbl val="0"/>
      </c:catAx>
      <c:valAx>
        <c:axId val="32690063"/>
        <c:scaling>
          <c:orientation val="minMax"/>
        </c:scaling>
        <c:axPos val="r"/>
        <c:majorGridlines>
          <c:spPr>
            <a:ln w="3175">
              <a:solidFill>
                <a:srgbClr val="E3E3E3"/>
              </a:solidFill>
            </a:ln>
          </c:spPr>
        </c:majorGridlines>
        <c:delete val="1"/>
        <c:majorTickMark val="out"/>
        <c:minorTickMark val="none"/>
        <c:tickLblPos val="nextTo"/>
        <c:crossAx val="185453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E3E3E3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424242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62" t="s">
        <v>18</v>
      </c>
      <c r="C1" s="63"/>
      <c r="D1" s="64"/>
      <c r="E1" s="65" t="s">
        <v>1</v>
      </c>
      <c r="F1" s="66"/>
      <c r="G1" s="67"/>
      <c r="H1" s="62" t="s">
        <v>2</v>
      </c>
      <c r="I1" s="63"/>
      <c r="J1" s="64"/>
      <c r="K1" s="62" t="s">
        <v>3</v>
      </c>
      <c r="L1" s="63"/>
      <c r="M1" s="64"/>
      <c r="N1" s="62" t="s">
        <v>4</v>
      </c>
      <c r="O1" s="63"/>
      <c r="P1" s="64"/>
      <c r="Q1" s="62" t="s">
        <v>5</v>
      </c>
      <c r="R1" s="63"/>
      <c r="S1" s="64"/>
      <c r="T1" s="62" t="s">
        <v>6</v>
      </c>
      <c r="U1" s="63"/>
      <c r="V1" s="64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rightToLeft="1" tabSelected="1" zoomScalePageLayoutView="0" workbookViewId="0" topLeftCell="A10">
      <selection activeCell="H23" sqref="H23"/>
    </sheetView>
  </sheetViews>
  <sheetFormatPr defaultColWidth="9.140625" defaultRowHeight="12.75"/>
  <cols>
    <col min="1" max="1" width="9.140625" style="24" customWidth="1"/>
    <col min="2" max="8" width="9.140625" style="27" customWidth="1"/>
    <col min="9" max="11" width="9.140625" style="24" customWidth="1"/>
    <col min="12" max="12" width="10.421875" style="27" customWidth="1"/>
    <col min="13" max="13" width="9.140625" style="27" customWidth="1"/>
    <col min="14" max="16384" width="9.140625" style="24" customWidth="1"/>
  </cols>
  <sheetData>
    <row r="1" spans="1:13" s="25" customFormat="1" ht="27.75" customHeight="1">
      <c r="A1" s="51"/>
      <c r="B1" s="73" t="s">
        <v>51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2"/>
    </row>
    <row r="2" spans="1:13" s="25" customFormat="1" ht="21" customHeight="1">
      <c r="A2" s="51"/>
      <c r="B2" s="73" t="s">
        <v>52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32"/>
    </row>
    <row r="3" spans="1:13" s="25" customFormat="1" ht="13.5" thickBot="1">
      <c r="A3" s="51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s="26" customFormat="1" ht="15.75">
      <c r="A4" s="51"/>
      <c r="B4" s="74" t="s">
        <v>22</v>
      </c>
      <c r="C4" s="77">
        <v>2020</v>
      </c>
      <c r="D4" s="78"/>
      <c r="E4" s="79"/>
      <c r="F4" s="77">
        <v>2021</v>
      </c>
      <c r="G4" s="78"/>
      <c r="H4" s="79"/>
      <c r="I4" s="83" t="s">
        <v>33</v>
      </c>
      <c r="J4" s="84"/>
      <c r="K4" s="85"/>
      <c r="L4" s="74" t="s">
        <v>24</v>
      </c>
      <c r="S4" s="24"/>
    </row>
    <row r="5" spans="1:12" s="27" customFormat="1" ht="13.5" thickBot="1">
      <c r="A5" s="51"/>
      <c r="B5" s="75"/>
      <c r="C5" s="80"/>
      <c r="D5" s="81"/>
      <c r="E5" s="82"/>
      <c r="F5" s="80"/>
      <c r="G5" s="81"/>
      <c r="H5" s="82"/>
      <c r="I5" s="68" t="s">
        <v>53</v>
      </c>
      <c r="J5" s="69"/>
      <c r="K5" s="70"/>
      <c r="L5" s="75"/>
    </row>
    <row r="6" spans="1:12" s="27" customFormat="1" ht="14.25">
      <c r="A6" s="51"/>
      <c r="B6" s="75"/>
      <c r="C6" s="29" t="s">
        <v>28</v>
      </c>
      <c r="D6" s="30" t="s">
        <v>29</v>
      </c>
      <c r="E6" s="31" t="s">
        <v>30</v>
      </c>
      <c r="F6" s="29" t="s">
        <v>28</v>
      </c>
      <c r="G6" s="30" t="s">
        <v>29</v>
      </c>
      <c r="H6" s="31" t="s">
        <v>30</v>
      </c>
      <c r="I6" s="29" t="s">
        <v>28</v>
      </c>
      <c r="J6" s="30" t="s">
        <v>29</v>
      </c>
      <c r="K6" s="31" t="s">
        <v>30</v>
      </c>
      <c r="L6" s="75"/>
    </row>
    <row r="7" spans="1:13" ht="13.5" thickBot="1">
      <c r="A7" s="51"/>
      <c r="B7" s="76"/>
      <c r="C7" s="21" t="s">
        <v>26</v>
      </c>
      <c r="D7" s="22" t="s">
        <v>27</v>
      </c>
      <c r="E7" s="23" t="s">
        <v>23</v>
      </c>
      <c r="F7" s="21"/>
      <c r="G7" s="22"/>
      <c r="H7" s="23"/>
      <c r="I7" s="21" t="s">
        <v>26</v>
      </c>
      <c r="J7" s="22" t="s">
        <v>27</v>
      </c>
      <c r="K7" s="23" t="s">
        <v>23</v>
      </c>
      <c r="L7" s="76"/>
      <c r="M7" s="24"/>
    </row>
    <row r="8" spans="1:13" ht="36" customHeight="1">
      <c r="A8" s="51"/>
      <c r="B8" s="59" t="s">
        <v>34</v>
      </c>
      <c r="C8" s="34">
        <v>5814</v>
      </c>
      <c r="D8" s="49">
        <v>600</v>
      </c>
      <c r="E8" s="36">
        <v>6414</v>
      </c>
      <c r="F8" s="34">
        <v>100</v>
      </c>
      <c r="G8" s="49">
        <v>2350</v>
      </c>
      <c r="H8" s="36">
        <v>2450</v>
      </c>
      <c r="I8" s="53">
        <f>(F8-C8)/C8</f>
        <v>-0.9828001375988992</v>
      </c>
      <c r="J8" s="53">
        <f aca="true" t="shared" si="0" ref="J8:K10">(G8-D8)/D8</f>
        <v>2.9166666666666665</v>
      </c>
      <c r="K8" s="53">
        <f t="shared" si="0"/>
        <v>-0.6180230745244777</v>
      </c>
      <c r="L8" s="57" t="s">
        <v>11</v>
      </c>
      <c r="M8" s="56"/>
    </row>
    <row r="9" spans="1:13" ht="27.75" customHeight="1">
      <c r="A9" s="51"/>
      <c r="B9" s="60" t="s">
        <v>35</v>
      </c>
      <c r="C9" s="34">
        <v>6764</v>
      </c>
      <c r="D9" s="49">
        <v>680</v>
      </c>
      <c r="E9" s="36">
        <v>7444</v>
      </c>
      <c r="F9" s="34">
        <v>100</v>
      </c>
      <c r="G9" s="49">
        <v>5450</v>
      </c>
      <c r="H9" s="36">
        <v>5550</v>
      </c>
      <c r="I9" s="53">
        <f aca="true" t="shared" si="1" ref="I9:I19">(F9-C9)/C9</f>
        <v>-0.9852158486102898</v>
      </c>
      <c r="J9" s="53">
        <f t="shared" si="0"/>
        <v>7.014705882352941</v>
      </c>
      <c r="K9" s="53">
        <f t="shared" si="0"/>
        <v>-0.25443310048361095</v>
      </c>
      <c r="L9" s="58" t="s">
        <v>12</v>
      </c>
      <c r="M9" s="56"/>
    </row>
    <row r="10" spans="1:13" ht="27.75" customHeight="1">
      <c r="A10" s="51"/>
      <c r="B10" s="60" t="s">
        <v>36</v>
      </c>
      <c r="C10" s="34">
        <v>4225</v>
      </c>
      <c r="D10" s="49">
        <v>1325</v>
      </c>
      <c r="E10" s="36">
        <v>5550</v>
      </c>
      <c r="F10" s="34">
        <v>150</v>
      </c>
      <c r="G10" s="49">
        <v>5150</v>
      </c>
      <c r="H10" s="36">
        <v>5300</v>
      </c>
      <c r="I10" s="53">
        <f t="shared" si="1"/>
        <v>-0.9644970414201184</v>
      </c>
      <c r="J10" s="53">
        <f t="shared" si="0"/>
        <v>2.8867924528301887</v>
      </c>
      <c r="K10" s="53">
        <f t="shared" si="0"/>
        <v>-0.04504504504504504</v>
      </c>
      <c r="L10" s="58" t="s">
        <v>13</v>
      </c>
      <c r="M10" s="56"/>
    </row>
    <row r="11" spans="1:13" ht="27.75" customHeight="1">
      <c r="A11" s="51"/>
      <c r="B11" s="60" t="s">
        <v>37</v>
      </c>
      <c r="C11" s="34">
        <v>0</v>
      </c>
      <c r="D11" s="49">
        <v>0</v>
      </c>
      <c r="E11" s="36">
        <v>0</v>
      </c>
      <c r="F11" s="34">
        <v>150</v>
      </c>
      <c r="G11" s="49">
        <v>3500</v>
      </c>
      <c r="H11" s="36">
        <v>3650</v>
      </c>
      <c r="I11" s="53" t="e">
        <f t="shared" si="1"/>
        <v>#DIV/0!</v>
      </c>
      <c r="J11" s="53" t="e">
        <f aca="true" t="shared" si="2" ref="J11:K20">(G11-D11)/D11</f>
        <v>#DIV/0!</v>
      </c>
      <c r="K11" s="53" t="e">
        <f t="shared" si="2"/>
        <v>#DIV/0!</v>
      </c>
      <c r="L11" s="58" t="s">
        <v>14</v>
      </c>
      <c r="M11" s="24"/>
    </row>
    <row r="12" spans="1:13" ht="27.75" customHeight="1">
      <c r="A12" s="51"/>
      <c r="B12" s="60" t="s">
        <v>38</v>
      </c>
      <c r="C12" s="34">
        <v>0</v>
      </c>
      <c r="D12" s="49">
        <v>0</v>
      </c>
      <c r="E12" s="36">
        <v>0</v>
      </c>
      <c r="F12" s="34">
        <v>300</v>
      </c>
      <c r="G12" s="49">
        <v>12150</v>
      </c>
      <c r="H12" s="36">
        <v>12450</v>
      </c>
      <c r="I12" s="53" t="e">
        <f t="shared" si="1"/>
        <v>#DIV/0!</v>
      </c>
      <c r="J12" s="53" t="e">
        <f t="shared" si="2"/>
        <v>#DIV/0!</v>
      </c>
      <c r="K12" s="53" t="e">
        <f t="shared" si="2"/>
        <v>#DIV/0!</v>
      </c>
      <c r="L12" s="58" t="s">
        <v>15</v>
      </c>
      <c r="M12" s="24"/>
    </row>
    <row r="13" spans="1:13" ht="27.75" customHeight="1">
      <c r="A13" s="51"/>
      <c r="B13" s="60" t="s">
        <v>39</v>
      </c>
      <c r="C13" s="34">
        <v>50</v>
      </c>
      <c r="D13" s="49">
        <v>4600</v>
      </c>
      <c r="E13" s="36">
        <v>4650</v>
      </c>
      <c r="F13" s="34">
        <v>350</v>
      </c>
      <c r="G13" s="49">
        <v>14950</v>
      </c>
      <c r="H13" s="36">
        <v>15300</v>
      </c>
      <c r="I13" s="53">
        <f t="shared" si="1"/>
        <v>6</v>
      </c>
      <c r="J13" s="53">
        <f t="shared" si="2"/>
        <v>2.25</v>
      </c>
      <c r="K13" s="53">
        <f t="shared" si="2"/>
        <v>2.2903225806451615</v>
      </c>
      <c r="L13" s="58" t="s">
        <v>16</v>
      </c>
      <c r="M13" s="24"/>
    </row>
    <row r="14" spans="1:13" ht="27.75" customHeight="1">
      <c r="A14" s="51"/>
      <c r="B14" s="60" t="s">
        <v>40</v>
      </c>
      <c r="C14" s="34">
        <v>0</v>
      </c>
      <c r="D14" s="49">
        <v>7850</v>
      </c>
      <c r="E14" s="36">
        <v>7850</v>
      </c>
      <c r="F14" s="34">
        <v>450</v>
      </c>
      <c r="G14" s="49">
        <v>17000</v>
      </c>
      <c r="H14" s="36">
        <v>17450</v>
      </c>
      <c r="I14" s="53" t="e">
        <f t="shared" si="1"/>
        <v>#DIV/0!</v>
      </c>
      <c r="J14" s="53">
        <f t="shared" si="2"/>
        <v>1.1656050955414012</v>
      </c>
      <c r="K14" s="53">
        <f t="shared" si="2"/>
        <v>1.2229299363057324</v>
      </c>
      <c r="L14" s="58" t="s">
        <v>17</v>
      </c>
      <c r="M14" s="24"/>
    </row>
    <row r="15" spans="1:13" ht="27.75" customHeight="1">
      <c r="A15" s="51"/>
      <c r="B15" s="60" t="s">
        <v>41</v>
      </c>
      <c r="C15" s="34">
        <v>0</v>
      </c>
      <c r="D15" s="49">
        <v>11550</v>
      </c>
      <c r="E15" s="36">
        <v>11550</v>
      </c>
      <c r="F15" s="34">
        <f>H15-G15</f>
        <v>3561</v>
      </c>
      <c r="G15" s="49">
        <v>22015</v>
      </c>
      <c r="H15" s="36">
        <v>25576</v>
      </c>
      <c r="I15" s="53" t="e">
        <f t="shared" si="1"/>
        <v>#DIV/0!</v>
      </c>
      <c r="J15" s="53">
        <f t="shared" si="2"/>
        <v>0.906060606060606</v>
      </c>
      <c r="K15" s="53">
        <f t="shared" si="2"/>
        <v>1.2143722943722943</v>
      </c>
      <c r="L15" s="58" t="s">
        <v>42</v>
      </c>
      <c r="M15" s="24"/>
    </row>
    <row r="16" spans="1:13" ht="27.75" customHeight="1">
      <c r="A16" s="51"/>
      <c r="B16" s="60" t="s">
        <v>43</v>
      </c>
      <c r="C16" s="34">
        <v>100</v>
      </c>
      <c r="D16" s="49">
        <v>4050</v>
      </c>
      <c r="E16" s="36">
        <v>4150</v>
      </c>
      <c r="F16" s="34">
        <v>4015</v>
      </c>
      <c r="G16" s="49">
        <v>9405</v>
      </c>
      <c r="H16" s="36">
        <f>SUM(F16:G16)</f>
        <v>13420</v>
      </c>
      <c r="I16" s="53">
        <f t="shared" si="1"/>
        <v>39.15</v>
      </c>
      <c r="J16" s="53">
        <f t="shared" si="2"/>
        <v>1.3222222222222222</v>
      </c>
      <c r="K16" s="53">
        <f t="shared" si="2"/>
        <v>2.233734939759036</v>
      </c>
      <c r="L16" s="58" t="s">
        <v>44</v>
      </c>
      <c r="M16" s="24"/>
    </row>
    <row r="17" spans="1:13" ht="27.75" customHeight="1">
      <c r="A17" s="51"/>
      <c r="B17" s="60" t="s">
        <v>45</v>
      </c>
      <c r="C17" s="34">
        <v>0</v>
      </c>
      <c r="D17" s="49">
        <v>3000</v>
      </c>
      <c r="E17" s="36">
        <v>3000</v>
      </c>
      <c r="F17" s="34">
        <v>5675</v>
      </c>
      <c r="G17" s="49">
        <v>15250</v>
      </c>
      <c r="H17" s="36">
        <f>SUM(F17:G17)</f>
        <v>20925</v>
      </c>
      <c r="I17" s="53" t="e">
        <f t="shared" si="1"/>
        <v>#DIV/0!</v>
      </c>
      <c r="J17" s="53">
        <f t="shared" si="2"/>
        <v>4.083333333333333</v>
      </c>
      <c r="K17" s="53">
        <f t="shared" si="2"/>
        <v>5.975</v>
      </c>
      <c r="L17" s="58" t="s">
        <v>46</v>
      </c>
      <c r="M17" s="24"/>
    </row>
    <row r="18" spans="1:13" ht="27.75" customHeight="1">
      <c r="A18" s="51"/>
      <c r="B18" s="33" t="s">
        <v>47</v>
      </c>
      <c r="C18" s="34">
        <v>0</v>
      </c>
      <c r="D18" s="49">
        <v>2650</v>
      </c>
      <c r="E18" s="36">
        <v>2650</v>
      </c>
      <c r="F18" s="34">
        <v>3950</v>
      </c>
      <c r="G18" s="49">
        <v>5150</v>
      </c>
      <c r="H18" s="36">
        <f>SUM(F18:G18)</f>
        <v>9100</v>
      </c>
      <c r="I18" s="53" t="e">
        <f t="shared" si="1"/>
        <v>#DIV/0!</v>
      </c>
      <c r="J18" s="53">
        <f t="shared" si="2"/>
        <v>0.9433962264150944</v>
      </c>
      <c r="K18" s="53">
        <f t="shared" si="2"/>
        <v>2.4339622641509435</v>
      </c>
      <c r="L18" s="35" t="s">
        <v>48</v>
      </c>
      <c r="M18" s="24"/>
    </row>
    <row r="19" spans="1:13" ht="26.25" customHeight="1" thickBot="1">
      <c r="A19" s="51"/>
      <c r="B19" s="33" t="s">
        <v>49</v>
      </c>
      <c r="C19" s="34">
        <v>100</v>
      </c>
      <c r="D19" s="49">
        <v>2600</v>
      </c>
      <c r="E19" s="36">
        <v>2700</v>
      </c>
      <c r="F19" s="54">
        <f>H19-G19</f>
        <v>3685</v>
      </c>
      <c r="G19" s="55">
        <v>2160</v>
      </c>
      <c r="H19" s="36">
        <v>5845</v>
      </c>
      <c r="I19" s="53">
        <f t="shared" si="1"/>
        <v>35.85</v>
      </c>
      <c r="J19" s="53">
        <f t="shared" si="2"/>
        <v>-0.16923076923076924</v>
      </c>
      <c r="K19" s="53">
        <f t="shared" si="2"/>
        <v>1.1648148148148147</v>
      </c>
      <c r="L19" s="35" t="s">
        <v>50</v>
      </c>
      <c r="M19" s="24"/>
    </row>
    <row r="20" spans="1:13" ht="40.5" customHeight="1" thickBot="1">
      <c r="A20" s="51"/>
      <c r="B20" s="37" t="s">
        <v>25</v>
      </c>
      <c r="C20" s="38">
        <f>SUM(C8:C19)</f>
        <v>17053</v>
      </c>
      <c r="D20" s="38">
        <f>SUM(D8:D19)</f>
        <v>38905</v>
      </c>
      <c r="E20" s="38">
        <f>SUM(E8:E19)</f>
        <v>55958</v>
      </c>
      <c r="F20" s="38">
        <f>SUM(F8:F19)</f>
        <v>22486</v>
      </c>
      <c r="G20" s="38">
        <f>SUM(G8:G19)</f>
        <v>114530</v>
      </c>
      <c r="H20" s="38">
        <f>SUM(H8:H19)</f>
        <v>137016</v>
      </c>
      <c r="I20" s="61">
        <f>(F20-C20)/C20</f>
        <v>0.31859496862722103</v>
      </c>
      <c r="J20" s="61">
        <f t="shared" si="2"/>
        <v>1.9438375530137515</v>
      </c>
      <c r="K20" s="61">
        <f t="shared" si="2"/>
        <v>1.4485506987383394</v>
      </c>
      <c r="L20" s="39" t="s">
        <v>23</v>
      </c>
      <c r="M20" s="24"/>
    </row>
    <row r="21" spans="1:12" ht="12.75">
      <c r="A21" s="51"/>
      <c r="B21" s="71" t="s">
        <v>31</v>
      </c>
      <c r="C21" s="71"/>
      <c r="D21" s="71"/>
      <c r="F21" s="28"/>
      <c r="H21" s="28"/>
      <c r="J21" s="72" t="s">
        <v>32</v>
      </c>
      <c r="K21" s="72"/>
      <c r="L21" s="72"/>
    </row>
    <row r="22" spans="1:12" ht="12.75">
      <c r="A22" s="51"/>
      <c r="B22" s="40"/>
      <c r="C22" s="28"/>
      <c r="F22" s="28"/>
      <c r="L22" s="52"/>
    </row>
    <row r="23" spans="1:12" ht="12.75">
      <c r="A23" s="51"/>
      <c r="L23" s="41"/>
    </row>
    <row r="24" spans="1:10" ht="12.75">
      <c r="A24" s="51"/>
      <c r="G24" s="28"/>
      <c r="H24" s="42"/>
      <c r="I24" s="43"/>
      <c r="J24" s="43"/>
    </row>
    <row r="25" spans="1:10" ht="15.75">
      <c r="A25" s="51"/>
      <c r="E25" s="44"/>
      <c r="F25" s="45"/>
      <c r="H25" s="42"/>
      <c r="I25" s="46"/>
      <c r="J25" s="43"/>
    </row>
    <row r="26" spans="1:10" ht="12.75">
      <c r="A26" s="51"/>
      <c r="H26" s="42"/>
      <c r="I26" s="46"/>
      <c r="J26" s="43"/>
    </row>
    <row r="27" spans="1:10" ht="12.75">
      <c r="A27" s="51"/>
      <c r="H27" s="42"/>
      <c r="I27" s="46"/>
      <c r="J27" s="43"/>
    </row>
    <row r="28" spans="1:10" ht="15.75">
      <c r="A28" s="51"/>
      <c r="F28" s="47"/>
      <c r="H28" s="42"/>
      <c r="I28" s="50"/>
      <c r="J28" s="43"/>
    </row>
    <row r="29" spans="1:10" ht="15.75">
      <c r="A29" s="51"/>
      <c r="F29" s="47"/>
      <c r="H29" s="42"/>
      <c r="I29" s="50"/>
      <c r="J29" s="43"/>
    </row>
    <row r="30" spans="1:11" ht="15.75">
      <c r="A30" s="51"/>
      <c r="F30" s="47"/>
      <c r="I30" s="27"/>
      <c r="J30" s="27"/>
      <c r="K30" s="27"/>
    </row>
    <row r="31" spans="1:10" ht="15.75">
      <c r="A31" s="51"/>
      <c r="F31" s="47"/>
      <c r="H31" s="42"/>
      <c r="I31" s="46"/>
      <c r="J31" s="43"/>
    </row>
    <row r="32" spans="1:10" ht="15.75">
      <c r="A32" s="51"/>
      <c r="F32" s="48"/>
      <c r="H32" s="42"/>
      <c r="I32" s="46"/>
      <c r="J32" s="43"/>
    </row>
    <row r="33" spans="8:10" ht="12.75">
      <c r="H33" s="42"/>
      <c r="I33" s="46"/>
      <c r="J33" s="43"/>
    </row>
    <row r="34" spans="8:10" ht="12.75">
      <c r="H34" s="42"/>
      <c r="I34" s="46"/>
      <c r="J34" s="43"/>
    </row>
    <row r="35" spans="8:10" ht="12.75">
      <c r="H35" s="42"/>
      <c r="I35" s="46"/>
      <c r="J35" s="43"/>
    </row>
    <row r="36" spans="8:10" ht="12.75">
      <c r="H36" s="42"/>
      <c r="I36" s="46"/>
      <c r="J36" s="43"/>
    </row>
    <row r="37" spans="8:10" ht="12.75">
      <c r="H37" s="42"/>
      <c r="I37" s="46"/>
      <c r="J37" s="43"/>
    </row>
    <row r="38" spans="8:10" ht="12.75">
      <c r="H38" s="42"/>
      <c r="I38" s="43"/>
      <c r="J38" s="43"/>
    </row>
    <row r="39" spans="8:10" ht="12.75">
      <c r="H39" s="42"/>
      <c r="I39" s="43"/>
      <c r="J39" s="43"/>
    </row>
    <row r="40" spans="8:10" ht="12.75">
      <c r="H40" s="42"/>
      <c r="I40" s="43"/>
      <c r="J40" s="43"/>
    </row>
  </sheetData>
  <sheetProtection/>
  <mergeCells count="10">
    <mergeCell ref="I5:K5"/>
    <mergeCell ref="B21:D21"/>
    <mergeCell ref="J21:L21"/>
    <mergeCell ref="B1:L1"/>
    <mergeCell ref="B2:L2"/>
    <mergeCell ref="B4:B7"/>
    <mergeCell ref="C4:E5"/>
    <mergeCell ref="F4:H5"/>
    <mergeCell ref="I4:K4"/>
    <mergeCell ref="L4:L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hana hijjawi</cp:lastModifiedBy>
  <cp:lastPrinted>2019-10-10T08:18:53Z</cp:lastPrinted>
  <dcterms:created xsi:type="dcterms:W3CDTF">2003-07-07T10:02:20Z</dcterms:created>
  <dcterms:modified xsi:type="dcterms:W3CDTF">2022-01-05T07:08:31Z</dcterms:modified>
  <cp:category/>
  <cp:version/>
  <cp:contentType/>
  <cp:contentStatus/>
</cp:coreProperties>
</file>