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305" windowHeight="9090" firstSheet="2" activeTab="2"/>
  </bookViews>
  <sheets>
    <sheet name="Sheet1" sheetId="1" r:id="rId1"/>
    <sheet name="Sheet2" sheetId="2" r:id="rId2"/>
    <sheet name="pet.2014" sheetId="3" r:id="rId3"/>
  </sheets>
  <externalReferences>
    <externalReference r:id="rId6"/>
  </externalReferences>
  <definedNames>
    <definedName name="_xlnm.Print_Area" localSheetId="2">'pet.2014'!$B$1:$L$21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<sst xmlns="http://schemas.openxmlformats.org/spreadsheetml/2006/main" count="134" uniqueCount="63">
  <si>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</si>
  <si>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</si>
  <si>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</si>
  <si>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</si>
  <si>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</si>
  <si>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</si>
  <si>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</si>
  <si>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</si>
  <si>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</si>
  <si>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</si>
  <si>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</si>
  <si>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</si>
  <si>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</si>
  <si>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</si>
  <si>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</si>
  <si>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</si>
  <si>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</si>
  <si>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</si>
  <si>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</si>
  <si>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</si>
  <si>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</si>
  <si>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</si>
  <si>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</si>
  <si>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</si>
  <si>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</si>
  <si>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</si>
  <si>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</si>
  <si>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</si>
  <si>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</si>
  <si>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</si>
  <si>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</si>
  <si>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</si>
  <si>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</si>
  <si>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</si>
  <si>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</si>
  <si>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</si>
  <si>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</si>
  <si>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</si>
  <si>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</si>
  <si>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</si>
  <si>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</si>
  <si>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</si>
  <si>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</si>
  <si>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</si>
  <si>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</si>
  <si>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</si>
  <si>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</si>
  <si>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</si>
  <si>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</si>
  <si>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</si>
  <si>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</si>
  <si>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*أولية</t>
  </si>
  <si>
    <t>*preliminary</t>
  </si>
  <si>
    <t xml:space="preserve">  أجنبي       Foreign   </t>
  </si>
  <si>
    <t>غير معفي</t>
  </si>
  <si>
    <t>معفي</t>
  </si>
  <si>
    <t xml:space="preserve">  أردني  Jordanian</t>
  </si>
  <si>
    <t>الرسوم Income</t>
  </si>
  <si>
    <t xml:space="preserve">جدول 3.5 عدد زوار مدينة البتراء الشهري حسب الجنسية والرسوم  2006* </t>
  </si>
  <si>
    <t>Table  5.3  Monthly Number of Visitors to Petra by Nationality and Income - 2006*</t>
  </si>
  <si>
    <t xml:space="preserve">جدول 3.5 عدد زوار مدينة البتراء الشهري حسب الجنسية 2013  - 2014 </t>
  </si>
  <si>
    <t>Table  5.3  Monthly Number of Visitors to Petra by Nationality, 2013 - 2014</t>
  </si>
  <si>
    <t>Relative Change 13/14</t>
  </si>
</sst>
</file>

<file path=xl/styles.xml><?xml version="1.0" encoding="utf-8"?>
<styleSheet xmlns="http://schemas.openxmlformats.org/spreadsheetml/2006/main">
  <numFmts count="5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208" fontId="5" fillId="38" borderId="11" xfId="0" applyNumberFormat="1" applyFont="1" applyFill="1" applyBorder="1" applyAlignment="1">
      <alignment horizontal="center"/>
    </xf>
    <xf numFmtId="208" fontId="12" fillId="38" borderId="16" xfId="0" applyNumberFormat="1" applyFont="1" applyFill="1" applyBorder="1" applyAlignment="1">
      <alignment horizontal="center"/>
    </xf>
    <xf numFmtId="208" fontId="12" fillId="38" borderId="17" xfId="0" applyNumberFormat="1" applyFont="1" applyFill="1" applyBorder="1" applyAlignment="1">
      <alignment horizontal="center"/>
    </xf>
    <xf numFmtId="3" fontId="12" fillId="38" borderId="17" xfId="0" applyNumberFormat="1" applyFont="1" applyFill="1" applyBorder="1" applyAlignment="1">
      <alignment horizontal="center"/>
    </xf>
    <xf numFmtId="0" fontId="5" fillId="38" borderId="0" xfId="0" applyFont="1" applyFill="1" applyAlignment="1">
      <alignment horizontal="center"/>
    </xf>
    <xf numFmtId="3" fontId="12" fillId="38" borderId="16" xfId="0" applyNumberFormat="1" applyFont="1" applyFill="1" applyBorder="1" applyAlignment="1">
      <alignment horizontal="center"/>
    </xf>
    <xf numFmtId="0" fontId="13" fillId="38" borderId="18" xfId="0" applyFont="1" applyFill="1" applyBorder="1" applyAlignment="1">
      <alignment horizontal="left"/>
    </xf>
    <xf numFmtId="0" fontId="13" fillId="38" borderId="19" xfId="0" applyFont="1" applyFill="1" applyBorder="1" applyAlignment="1">
      <alignment horizontal="left"/>
    </xf>
    <xf numFmtId="0" fontId="15" fillId="39" borderId="13" xfId="0" applyFont="1" applyFill="1" applyBorder="1" applyAlignment="1">
      <alignment horizontal="left"/>
    </xf>
    <xf numFmtId="0" fontId="14" fillId="38" borderId="18" xfId="0" applyFont="1" applyFill="1" applyBorder="1" applyAlignment="1">
      <alignment/>
    </xf>
    <xf numFmtId="0" fontId="14" fillId="38" borderId="19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208" fontId="12" fillId="38" borderId="21" xfId="0" applyNumberFormat="1" applyFont="1" applyFill="1" applyBorder="1" applyAlignment="1">
      <alignment horizontal="center"/>
    </xf>
    <xf numFmtId="208" fontId="12" fillId="38" borderId="22" xfId="0" applyNumberFormat="1" applyFont="1" applyFill="1" applyBorder="1" applyAlignment="1">
      <alignment horizontal="center"/>
    </xf>
    <xf numFmtId="3" fontId="12" fillId="38" borderId="23" xfId="0" applyNumberFormat="1" applyFont="1" applyFill="1" applyBorder="1" applyAlignment="1">
      <alignment horizontal="center"/>
    </xf>
    <xf numFmtId="208" fontId="5" fillId="38" borderId="24" xfId="0" applyNumberFormat="1" applyFont="1" applyFill="1" applyBorder="1" applyAlignment="1">
      <alignment horizontal="center"/>
    </xf>
    <xf numFmtId="208" fontId="5" fillId="38" borderId="25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3" fontId="12" fillId="38" borderId="27" xfId="0" applyNumberFormat="1" applyFont="1" applyFill="1" applyBorder="1" applyAlignment="1">
      <alignment horizontal="center"/>
    </xf>
    <xf numFmtId="3" fontId="12" fillId="38" borderId="21" xfId="0" applyNumberFormat="1" applyFont="1" applyFill="1" applyBorder="1" applyAlignment="1">
      <alignment horizontal="center"/>
    </xf>
    <xf numFmtId="3" fontId="12" fillId="38" borderId="22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28" xfId="0" applyFont="1" applyFill="1" applyBorder="1" applyAlignment="1">
      <alignment/>
    </xf>
    <xf numFmtId="0" fontId="15" fillId="33" borderId="29" xfId="0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/>
    </xf>
    <xf numFmtId="0" fontId="15" fillId="33" borderId="31" xfId="0" applyFont="1" applyFill="1" applyBorder="1" applyAlignment="1">
      <alignment horizontal="center"/>
    </xf>
    <xf numFmtId="0" fontId="5" fillId="38" borderId="32" xfId="0" applyFont="1" applyFill="1" applyBorder="1" applyAlignment="1">
      <alignment horizontal="center"/>
    </xf>
    <xf numFmtId="3" fontId="5" fillId="33" borderId="24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center"/>
    </xf>
    <xf numFmtId="0" fontId="12" fillId="39" borderId="0" xfId="0" applyFont="1" applyFill="1" applyBorder="1" applyAlignment="1">
      <alignment horizontal="right" readingOrder="2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3" fontId="12" fillId="38" borderId="33" xfId="0" applyNumberFormat="1" applyFont="1" applyFill="1" applyBorder="1" applyAlignment="1">
      <alignment horizontal="center"/>
    </xf>
    <xf numFmtId="3" fontId="12" fillId="38" borderId="34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12" fillId="38" borderId="35" xfId="0" applyNumberFormat="1" applyFont="1" applyFill="1" applyBorder="1" applyAlignment="1">
      <alignment horizontal="center"/>
    </xf>
    <xf numFmtId="3" fontId="12" fillId="38" borderId="32" xfId="0" applyNumberFormat="1" applyFont="1" applyFill="1" applyBorder="1" applyAlignment="1">
      <alignment horizontal="center"/>
    </xf>
    <xf numFmtId="3" fontId="5" fillId="33" borderId="36" xfId="0" applyNumberFormat="1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3" fontId="12" fillId="38" borderId="38" xfId="0" applyNumberFormat="1" applyFont="1" applyFill="1" applyBorder="1" applyAlignment="1">
      <alignment horizontal="center"/>
    </xf>
    <xf numFmtId="3" fontId="12" fillId="38" borderId="39" xfId="0" applyNumberFormat="1" applyFont="1" applyFill="1" applyBorder="1" applyAlignment="1">
      <alignment horizontal="center"/>
    </xf>
    <xf numFmtId="3" fontId="5" fillId="33" borderId="40" xfId="0" applyNumberFormat="1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10" fillId="38" borderId="0" xfId="0" applyFont="1" applyFill="1" applyAlignment="1">
      <alignment vertical="center" textRotation="90" readingOrder="1"/>
    </xf>
    <xf numFmtId="3" fontId="5" fillId="38" borderId="0" xfId="0" applyNumberFormat="1" applyFont="1" applyFill="1" applyAlignment="1">
      <alignment horizontal="left"/>
    </xf>
    <xf numFmtId="3" fontId="5" fillId="33" borderId="41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3" fontId="12" fillId="38" borderId="18" xfId="0" applyNumberFormat="1" applyFont="1" applyFill="1" applyBorder="1" applyAlignment="1">
      <alignment horizontal="center"/>
    </xf>
    <xf numFmtId="3" fontId="12" fillId="38" borderId="19" xfId="0" applyNumberFormat="1" applyFont="1" applyFill="1" applyBorder="1" applyAlignment="1">
      <alignment horizontal="center"/>
    </xf>
    <xf numFmtId="0" fontId="5" fillId="38" borderId="0" xfId="0" applyFont="1" applyFill="1" applyAlignment="1">
      <alignment horizontal="right"/>
    </xf>
    <xf numFmtId="3" fontId="12" fillId="38" borderId="42" xfId="0" applyNumberFormat="1" applyFont="1" applyFill="1" applyBorder="1" applyAlignment="1">
      <alignment horizontal="center"/>
    </xf>
    <xf numFmtId="3" fontId="12" fillId="38" borderId="0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2" fillId="38" borderId="43" xfId="0" applyNumberFormat="1" applyFont="1" applyFill="1" applyBorder="1" applyAlignment="1">
      <alignment horizontal="center"/>
    </xf>
    <xf numFmtId="3" fontId="12" fillId="38" borderId="44" xfId="0" applyNumberFormat="1" applyFont="1" applyFill="1" applyBorder="1" applyAlignment="1">
      <alignment horizontal="center"/>
    </xf>
    <xf numFmtId="208" fontId="12" fillId="38" borderId="33" xfId="0" applyNumberFormat="1" applyFont="1" applyFill="1" applyBorder="1" applyAlignment="1">
      <alignment horizontal="center"/>
    </xf>
    <xf numFmtId="208" fontId="12" fillId="38" borderId="34" xfId="0" applyNumberFormat="1" applyFont="1" applyFill="1" applyBorder="1" applyAlignment="1">
      <alignment horizontal="center"/>
    </xf>
    <xf numFmtId="0" fontId="14" fillId="38" borderId="44" xfId="0" applyFont="1" applyFill="1" applyBorder="1" applyAlignment="1">
      <alignment/>
    </xf>
    <xf numFmtId="0" fontId="14" fillId="38" borderId="42" xfId="0" applyFont="1" applyFill="1" applyBorder="1" applyAlignment="1">
      <alignment/>
    </xf>
    <xf numFmtId="0" fontId="5" fillId="33" borderId="23" xfId="0" applyFont="1" applyFill="1" applyBorder="1" applyAlignment="1">
      <alignment horizontal="center"/>
    </xf>
    <xf numFmtId="3" fontId="12" fillId="38" borderId="45" xfId="0" applyNumberFormat="1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46" xfId="0" applyFont="1" applyFill="1" applyBorder="1" applyAlignment="1" quotePrefix="1">
      <alignment horizontal="center"/>
    </xf>
    <xf numFmtId="0" fontId="5" fillId="33" borderId="47" xfId="0" applyFont="1" applyFill="1" applyBorder="1" applyAlignment="1" quotePrefix="1">
      <alignment horizontal="center"/>
    </xf>
    <xf numFmtId="0" fontId="5" fillId="33" borderId="48" xfId="0" applyFont="1" applyFill="1" applyBorder="1" applyAlignment="1" quotePrefix="1">
      <alignment horizontal="center"/>
    </xf>
    <xf numFmtId="0" fontId="15" fillId="33" borderId="44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/>
    </xf>
    <xf numFmtId="0" fontId="15" fillId="33" borderId="35" xfId="0" applyFont="1" applyFill="1" applyBorder="1" applyAlignment="1">
      <alignment horizontal="center"/>
    </xf>
    <xf numFmtId="0" fontId="10" fillId="38" borderId="0" xfId="0" applyFont="1" applyFill="1" applyAlignment="1">
      <alignment horizontal="right" vertical="center" textRotation="90" readingOrder="1"/>
    </xf>
    <xf numFmtId="0" fontId="11" fillId="38" borderId="0" xfId="0" applyFont="1" applyFill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left" textRotation="91"/>
    </xf>
    <xf numFmtId="0" fontId="10" fillId="33" borderId="45" xfId="0" applyFont="1" applyFill="1" applyBorder="1" applyAlignment="1">
      <alignment horizontal="left" textRotation="91"/>
    </xf>
    <xf numFmtId="0" fontId="15" fillId="33" borderId="18" xfId="0" applyFont="1" applyFill="1" applyBorder="1" applyAlignment="1">
      <alignment horizontal="center" wrapText="1"/>
    </xf>
    <xf numFmtId="0" fontId="15" fillId="33" borderId="45" xfId="0" applyFont="1" applyFill="1" applyBorder="1" applyAlignment="1">
      <alignment horizontal="center" wrapText="1"/>
    </xf>
    <xf numFmtId="0" fontId="11" fillId="33" borderId="49" xfId="0" applyFont="1" applyFill="1" applyBorder="1" applyAlignment="1">
      <alignment horizontal="center"/>
    </xf>
    <xf numFmtId="0" fontId="11" fillId="33" borderId="50" xfId="0" applyFont="1" applyFill="1" applyBorder="1" applyAlignment="1">
      <alignment horizontal="center"/>
    </xf>
    <xf numFmtId="0" fontId="11" fillId="33" borderId="51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 textRotation="91"/>
    </xf>
    <xf numFmtId="0" fontId="10" fillId="33" borderId="19" xfId="0" applyFont="1" applyFill="1" applyBorder="1" applyAlignment="1">
      <alignment horizontal="center" textRotation="91"/>
    </xf>
    <xf numFmtId="0" fontId="10" fillId="33" borderId="45" xfId="0" applyFont="1" applyFill="1" applyBorder="1" applyAlignment="1">
      <alignment horizontal="center" textRotation="91"/>
    </xf>
    <xf numFmtId="0" fontId="10" fillId="33" borderId="19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5" fillId="33" borderId="54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86;&#1608;&#1575;&#1585;%20%20&#1575;&#1604;&#1576;&#1578;&#1585;&#1575;&#1569;%20&#1581;&#1587;&#1576;%20&#1575;&#1604;&#1580;&#1606;&#1587;&#1610;&#1577;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7">
          <cell r="M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91" t="s">
        <v>18</v>
      </c>
      <c r="C1" s="92"/>
      <c r="D1" s="93"/>
      <c r="E1" s="94" t="s">
        <v>1</v>
      </c>
      <c r="F1" s="95"/>
      <c r="G1" s="96"/>
      <c r="H1" s="91" t="s">
        <v>2</v>
      </c>
      <c r="I1" s="92"/>
      <c r="J1" s="93"/>
      <c r="K1" s="91" t="s">
        <v>3</v>
      </c>
      <c r="L1" s="92"/>
      <c r="M1" s="93"/>
      <c r="N1" s="91" t="s">
        <v>4</v>
      </c>
      <c r="O1" s="92"/>
      <c r="P1" s="93"/>
      <c r="Q1" s="91" t="s">
        <v>5</v>
      </c>
      <c r="R1" s="92"/>
      <c r="S1" s="93"/>
      <c r="T1" s="91" t="s">
        <v>6</v>
      </c>
      <c r="U1" s="92"/>
      <c r="V1" s="93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rightToLeft="1" zoomScalePageLayoutView="0" workbookViewId="0" topLeftCell="A2">
      <selection activeCell="E10" sqref="E10"/>
    </sheetView>
  </sheetViews>
  <sheetFormatPr defaultColWidth="9.140625" defaultRowHeight="12.75"/>
  <cols>
    <col min="1" max="1" width="2.7109375" style="47" customWidth="1"/>
    <col min="2" max="2" width="11.28125" style="46" customWidth="1"/>
    <col min="3" max="8" width="14.57421875" style="46" customWidth="1"/>
    <col min="9" max="9" width="16.140625" style="53" customWidth="1"/>
    <col min="10" max="10" width="9.140625" style="47" customWidth="1"/>
    <col min="11" max="11" width="9.140625" style="48" customWidth="1"/>
    <col min="12" max="16384" width="9.140625" style="47" customWidth="1"/>
  </cols>
  <sheetData>
    <row r="1" spans="1:9" s="44" customFormat="1" ht="26.25" customHeight="1">
      <c r="A1" s="100">
        <v>27</v>
      </c>
      <c r="B1" s="101" t="s">
        <v>58</v>
      </c>
      <c r="C1" s="101"/>
      <c r="D1" s="101"/>
      <c r="E1" s="101"/>
      <c r="F1" s="101"/>
      <c r="G1" s="101"/>
      <c r="H1" s="101"/>
      <c r="I1" s="101"/>
    </row>
    <row r="2" spans="1:9" s="44" customFormat="1" ht="18.75" customHeight="1">
      <c r="A2" s="100"/>
      <c r="B2" s="101" t="s">
        <v>59</v>
      </c>
      <c r="C2" s="101"/>
      <c r="D2" s="101"/>
      <c r="E2" s="101"/>
      <c r="F2" s="101"/>
      <c r="G2" s="101"/>
      <c r="H2" s="101"/>
      <c r="I2" s="101"/>
    </row>
    <row r="3" spans="1:9" s="44" customFormat="1" ht="18.75" customHeight="1" thickBot="1">
      <c r="A3" s="100"/>
      <c r="B3" s="24"/>
      <c r="C3" s="24"/>
      <c r="D3" s="24"/>
      <c r="E3" s="24"/>
      <c r="F3" s="24"/>
      <c r="G3" s="24"/>
      <c r="H3" s="24"/>
      <c r="I3" s="24"/>
    </row>
    <row r="4" spans="1:9" s="46" customFormat="1" ht="15" customHeight="1">
      <c r="A4" s="100"/>
      <c r="B4" s="102" t="s">
        <v>22</v>
      </c>
      <c r="C4" s="97" t="s">
        <v>53</v>
      </c>
      <c r="D4" s="98"/>
      <c r="E4" s="99" t="s">
        <v>56</v>
      </c>
      <c r="F4" s="98"/>
      <c r="G4" s="67" t="s">
        <v>47</v>
      </c>
      <c r="H4" s="106" t="s">
        <v>57</v>
      </c>
      <c r="I4" s="104" t="s">
        <v>27</v>
      </c>
    </row>
    <row r="5" spans="1:11" ht="19.5" customHeight="1" thickBot="1">
      <c r="A5" s="100"/>
      <c r="B5" s="103"/>
      <c r="C5" s="68" t="s">
        <v>54</v>
      </c>
      <c r="D5" s="40" t="s">
        <v>55</v>
      </c>
      <c r="E5" s="40" t="s">
        <v>54</v>
      </c>
      <c r="F5" s="40" t="s">
        <v>55</v>
      </c>
      <c r="G5" s="34" t="s">
        <v>26</v>
      </c>
      <c r="H5" s="107"/>
      <c r="I5" s="105"/>
      <c r="K5" s="47"/>
    </row>
    <row r="6" spans="1:11" ht="23.25" customHeight="1">
      <c r="A6" s="100"/>
      <c r="B6" s="29" t="s">
        <v>23</v>
      </c>
      <c r="C6" s="41">
        <v>19800</v>
      </c>
      <c r="D6" s="61">
        <v>67</v>
      </c>
      <c r="E6" s="25">
        <v>4800</v>
      </c>
      <c r="F6" s="64">
        <v>176</v>
      </c>
      <c r="G6" s="42">
        <f aca="true" t="shared" si="0" ref="G6:G16">SUM(C6:F6)</f>
        <v>24843</v>
      </c>
      <c r="H6" s="69">
        <v>414850</v>
      </c>
      <c r="I6" s="26" t="s">
        <v>11</v>
      </c>
      <c r="K6" s="47"/>
    </row>
    <row r="7" spans="1:11" ht="23.25" customHeight="1">
      <c r="A7" s="100"/>
      <c r="B7" s="30" t="s">
        <v>24</v>
      </c>
      <c r="C7" s="37">
        <v>20290</v>
      </c>
      <c r="D7" s="62">
        <v>53</v>
      </c>
      <c r="E7" s="23">
        <v>2000</v>
      </c>
      <c r="F7" s="65">
        <v>225</v>
      </c>
      <c r="G7" s="43">
        <f t="shared" si="0"/>
        <v>22568</v>
      </c>
      <c r="H7" s="70">
        <v>427265</v>
      </c>
      <c r="I7" s="27" t="s">
        <v>12</v>
      </c>
      <c r="K7" s="47"/>
    </row>
    <row r="8" spans="1:11" ht="23.25" customHeight="1">
      <c r="A8" s="100"/>
      <c r="B8" s="30" t="s">
        <v>25</v>
      </c>
      <c r="C8" s="37">
        <v>32050</v>
      </c>
      <c r="D8" s="62">
        <v>124</v>
      </c>
      <c r="E8" s="23">
        <v>4650</v>
      </c>
      <c r="F8" s="65">
        <v>5793</v>
      </c>
      <c r="G8" s="43">
        <f t="shared" si="0"/>
        <v>42617</v>
      </c>
      <c r="H8" s="70">
        <v>686200</v>
      </c>
      <c r="I8" s="27" t="s">
        <v>13</v>
      </c>
      <c r="K8" s="47"/>
    </row>
    <row r="9" spans="1:11" ht="23.25" customHeight="1">
      <c r="A9" s="100"/>
      <c r="B9" s="30" t="s">
        <v>28</v>
      </c>
      <c r="C9" s="37">
        <v>44900</v>
      </c>
      <c r="D9" s="62">
        <v>120</v>
      </c>
      <c r="E9" s="23">
        <v>8050</v>
      </c>
      <c r="F9" s="65">
        <v>15543</v>
      </c>
      <c r="G9" s="43">
        <f t="shared" si="0"/>
        <v>68613</v>
      </c>
      <c r="H9" s="70">
        <v>948450</v>
      </c>
      <c r="I9" s="27" t="s">
        <v>14</v>
      </c>
      <c r="K9" s="47"/>
    </row>
    <row r="10" spans="1:11" ht="23.25" customHeight="1">
      <c r="A10" s="100"/>
      <c r="B10" s="30" t="s">
        <v>35</v>
      </c>
      <c r="C10" s="37">
        <v>29950</v>
      </c>
      <c r="D10" s="62">
        <v>102</v>
      </c>
      <c r="E10" s="23">
        <v>4550</v>
      </c>
      <c r="F10" s="65">
        <v>1103</v>
      </c>
      <c r="G10" s="43">
        <f t="shared" si="0"/>
        <v>35705</v>
      </c>
      <c r="H10" s="70">
        <v>639875</v>
      </c>
      <c r="I10" s="27" t="s">
        <v>15</v>
      </c>
      <c r="K10" s="47"/>
    </row>
    <row r="11" spans="1:11" ht="23.25" customHeight="1">
      <c r="A11" s="100"/>
      <c r="B11" s="30" t="s">
        <v>36</v>
      </c>
      <c r="C11" s="37">
        <v>17183</v>
      </c>
      <c r="D11" s="62">
        <v>50</v>
      </c>
      <c r="E11" s="23">
        <v>3600</v>
      </c>
      <c r="F11" s="65">
        <v>194</v>
      </c>
      <c r="G11" s="43">
        <f t="shared" si="0"/>
        <v>21027</v>
      </c>
      <c r="H11" s="70">
        <v>355528</v>
      </c>
      <c r="I11" s="27" t="s">
        <v>16</v>
      </c>
      <c r="K11" s="47"/>
    </row>
    <row r="12" spans="1:11" ht="23.25" customHeight="1">
      <c r="A12" s="100"/>
      <c r="B12" s="30" t="s">
        <v>37</v>
      </c>
      <c r="C12" s="37">
        <v>12967</v>
      </c>
      <c r="D12" s="62">
        <v>186</v>
      </c>
      <c r="E12" s="23">
        <v>7600</v>
      </c>
      <c r="F12" s="65">
        <v>621</v>
      </c>
      <c r="G12" s="43">
        <f t="shared" si="0"/>
        <v>21374</v>
      </c>
      <c r="H12" s="70">
        <v>272072</v>
      </c>
      <c r="I12" s="27" t="s">
        <v>17</v>
      </c>
      <c r="K12" s="47"/>
    </row>
    <row r="13" spans="1:11" ht="23.25" customHeight="1">
      <c r="A13" s="100"/>
      <c r="B13" s="30" t="s">
        <v>38</v>
      </c>
      <c r="C13" s="37">
        <v>11850</v>
      </c>
      <c r="D13" s="62">
        <v>28</v>
      </c>
      <c r="E13" s="23">
        <v>10450</v>
      </c>
      <c r="F13" s="65">
        <v>385</v>
      </c>
      <c r="G13" s="43">
        <f t="shared" si="0"/>
        <v>22713</v>
      </c>
      <c r="H13" s="70">
        <v>255050</v>
      </c>
      <c r="I13" s="27" t="s">
        <v>30</v>
      </c>
      <c r="K13" s="47"/>
    </row>
    <row r="14" spans="1:11" ht="23.25" customHeight="1">
      <c r="A14" s="100"/>
      <c r="B14" s="30" t="s">
        <v>39</v>
      </c>
      <c r="C14" s="37">
        <v>12140</v>
      </c>
      <c r="D14" s="62">
        <v>59</v>
      </c>
      <c r="E14" s="23">
        <v>3550</v>
      </c>
      <c r="F14" s="65">
        <v>96</v>
      </c>
      <c r="G14" s="43">
        <f t="shared" si="0"/>
        <v>15845</v>
      </c>
      <c r="H14" s="70">
        <v>264745</v>
      </c>
      <c r="I14" s="27" t="s">
        <v>31</v>
      </c>
      <c r="K14" s="47"/>
    </row>
    <row r="15" spans="1:11" ht="23.25" customHeight="1">
      <c r="A15" s="100"/>
      <c r="B15" s="30" t="s">
        <v>40</v>
      </c>
      <c r="C15" s="37">
        <v>21200</v>
      </c>
      <c r="D15" s="62">
        <v>96</v>
      </c>
      <c r="E15" s="23">
        <v>5250</v>
      </c>
      <c r="F15" s="65">
        <v>48</v>
      </c>
      <c r="G15" s="43">
        <f t="shared" si="0"/>
        <v>26594</v>
      </c>
      <c r="H15" s="70">
        <v>476054</v>
      </c>
      <c r="I15" s="27" t="s">
        <v>32</v>
      </c>
      <c r="K15" s="47"/>
    </row>
    <row r="16" spans="1:11" ht="23.25" customHeight="1" thickBot="1">
      <c r="A16" s="100"/>
      <c r="B16" s="30" t="s">
        <v>41</v>
      </c>
      <c r="C16" s="37">
        <v>26400</v>
      </c>
      <c r="D16" s="62">
        <v>193</v>
      </c>
      <c r="E16" s="23">
        <v>3100</v>
      </c>
      <c r="F16" s="65">
        <v>2449</v>
      </c>
      <c r="G16" s="43">
        <f t="shared" si="0"/>
        <v>32142</v>
      </c>
      <c r="H16" s="70">
        <v>571250</v>
      </c>
      <c r="I16" s="27" t="s">
        <v>33</v>
      </c>
      <c r="K16" s="47"/>
    </row>
    <row r="17" spans="1:11" ht="23.25" customHeight="1" hidden="1" thickBot="1">
      <c r="A17" s="100"/>
      <c r="B17" s="30" t="s">
        <v>42</v>
      </c>
      <c r="C17" s="37">
        <f>'[1]Sheet1'!$M$97</f>
        <v>0</v>
      </c>
      <c r="D17" s="62"/>
      <c r="E17" s="23" t="e">
        <f>'[1]Sheet1'!$M$68</f>
        <v>#REF!</v>
      </c>
      <c r="F17" s="65"/>
      <c r="G17" s="43" t="e">
        <f>SUM(C17:E17)</f>
        <v>#REF!</v>
      </c>
      <c r="H17" s="70"/>
      <c r="I17" s="27" t="s">
        <v>34</v>
      </c>
      <c r="K17" s="47"/>
    </row>
    <row r="18" spans="1:11" ht="23.25" customHeight="1" thickBot="1">
      <c r="A18" s="100"/>
      <c r="B18" s="31" t="s">
        <v>29</v>
      </c>
      <c r="C18" s="54">
        <f>SUM(C6:C16)</f>
        <v>248730</v>
      </c>
      <c r="D18" s="63">
        <f>SUM(D6:D17)</f>
        <v>1078</v>
      </c>
      <c r="E18" s="55">
        <f>SUM(E6:E16)</f>
        <v>57600</v>
      </c>
      <c r="F18" s="66">
        <f>SUM(F6:F16)</f>
        <v>26633</v>
      </c>
      <c r="G18" s="56">
        <f>SUM(G6:G16)</f>
        <v>334041</v>
      </c>
      <c r="H18" s="71">
        <f>SUM(H6:H17)</f>
        <v>5311339</v>
      </c>
      <c r="I18" s="28" t="s">
        <v>26</v>
      </c>
      <c r="K18" s="47"/>
    </row>
    <row r="19" spans="1:9" ht="12.75">
      <c r="A19" s="100"/>
      <c r="B19" s="59" t="s">
        <v>48</v>
      </c>
      <c r="I19" s="60"/>
    </row>
    <row r="20" spans="1:9" ht="12.75">
      <c r="A20" s="100"/>
      <c r="B20" s="57" t="s">
        <v>51</v>
      </c>
      <c r="I20" s="58" t="s">
        <v>52</v>
      </c>
    </row>
    <row r="21" spans="1:9" ht="12.75">
      <c r="A21" s="100"/>
      <c r="I21" s="45"/>
    </row>
    <row r="22" spans="1:9" ht="12.75">
      <c r="A22" s="100"/>
      <c r="I22" s="45"/>
    </row>
    <row r="23" spans="1:9" ht="12.75">
      <c r="A23" s="100"/>
      <c r="I23" s="45"/>
    </row>
    <row r="24" spans="1:9" ht="12.75">
      <c r="A24" s="100"/>
      <c r="I24" s="45"/>
    </row>
    <row r="25" spans="1:9" ht="12.75">
      <c r="A25" s="100"/>
      <c r="I25" s="45"/>
    </row>
    <row r="26" ht="12.75">
      <c r="I26" s="45"/>
    </row>
    <row r="27" ht="12.75">
      <c r="I27" s="45"/>
    </row>
    <row r="28" ht="12.75">
      <c r="I28" s="45"/>
    </row>
    <row r="29" ht="12.75">
      <c r="I29" s="45"/>
    </row>
  </sheetData>
  <sheetProtection/>
  <mergeCells count="8">
    <mergeCell ref="C4:D4"/>
    <mergeCell ref="E4:F4"/>
    <mergeCell ref="A1:A25"/>
    <mergeCell ref="B1:I1"/>
    <mergeCell ref="B2:I2"/>
    <mergeCell ref="B4:B5"/>
    <mergeCell ref="I4:I5"/>
    <mergeCell ref="H4:H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rightToLeft="1" tabSelected="1" zoomScalePageLayoutView="0" workbookViewId="0" topLeftCell="A1">
      <selection activeCell="A1" sqref="A1:A36"/>
    </sheetView>
  </sheetViews>
  <sheetFormatPr defaultColWidth="9.140625" defaultRowHeight="24.75" customHeight="1"/>
  <cols>
    <col min="1" max="1" width="2.7109375" style="47" customWidth="1"/>
    <col min="2" max="2" width="11.28125" style="46" customWidth="1"/>
    <col min="3" max="3" width="11.421875" style="46" customWidth="1"/>
    <col min="4" max="4" width="11.00390625" style="46" customWidth="1"/>
    <col min="5" max="5" width="11.28125" style="46" customWidth="1"/>
    <col min="6" max="6" width="11.421875" style="46" customWidth="1"/>
    <col min="7" max="7" width="10.8515625" style="46" customWidth="1"/>
    <col min="8" max="8" width="11.57421875" style="46" customWidth="1"/>
    <col min="9" max="9" width="10.28125" style="46" customWidth="1"/>
    <col min="10" max="10" width="10.57421875" style="46" customWidth="1"/>
    <col min="11" max="11" width="9.57421875" style="46" customWidth="1"/>
    <col min="12" max="12" width="16.140625" style="53" customWidth="1"/>
    <col min="13" max="13" width="9.140625" style="47" customWidth="1"/>
    <col min="14" max="14" width="9.140625" style="48" customWidth="1"/>
    <col min="15" max="16384" width="9.140625" style="47" customWidth="1"/>
  </cols>
  <sheetData>
    <row r="1" spans="1:12" s="44" customFormat="1" ht="24.75" customHeight="1">
      <c r="A1" s="100"/>
      <c r="B1" s="101" t="s">
        <v>60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44" customFormat="1" ht="24.75" customHeight="1">
      <c r="A2" s="100"/>
      <c r="B2" s="101" t="s">
        <v>61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44" customFormat="1" ht="24.75" customHeight="1" thickBot="1">
      <c r="A3" s="100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26" s="45" customFormat="1" ht="24.75" customHeight="1">
      <c r="A4" s="100"/>
      <c r="B4" s="102" t="s">
        <v>22</v>
      </c>
      <c r="C4" s="108">
        <v>2013</v>
      </c>
      <c r="D4" s="109"/>
      <c r="E4" s="110"/>
      <c r="F4" s="108">
        <v>2014</v>
      </c>
      <c r="G4" s="109"/>
      <c r="H4" s="110"/>
      <c r="I4" s="118" t="s">
        <v>50</v>
      </c>
      <c r="J4" s="119"/>
      <c r="K4" s="120"/>
      <c r="L4" s="114" t="s">
        <v>27</v>
      </c>
      <c r="S4" s="49"/>
      <c r="Z4" s="47"/>
    </row>
    <row r="5" spans="1:12" s="46" customFormat="1" ht="24.75" customHeight="1">
      <c r="A5" s="100"/>
      <c r="B5" s="117"/>
      <c r="C5" s="111"/>
      <c r="D5" s="112"/>
      <c r="E5" s="113"/>
      <c r="F5" s="111"/>
      <c r="G5" s="112"/>
      <c r="H5" s="113"/>
      <c r="I5" s="123" t="s">
        <v>62</v>
      </c>
      <c r="J5" s="124"/>
      <c r="K5" s="125"/>
      <c r="L5" s="115"/>
    </row>
    <row r="6" spans="1:12" s="46" customFormat="1" ht="24.75" customHeight="1">
      <c r="A6" s="100"/>
      <c r="B6" s="117"/>
      <c r="C6" s="50" t="s">
        <v>45</v>
      </c>
      <c r="D6" s="51" t="s">
        <v>46</v>
      </c>
      <c r="E6" s="52" t="s">
        <v>47</v>
      </c>
      <c r="F6" s="50" t="s">
        <v>45</v>
      </c>
      <c r="G6" s="51" t="s">
        <v>46</v>
      </c>
      <c r="H6" s="52" t="s">
        <v>47</v>
      </c>
      <c r="I6" s="50" t="s">
        <v>45</v>
      </c>
      <c r="J6" s="51" t="s">
        <v>46</v>
      </c>
      <c r="K6" s="52" t="s">
        <v>47</v>
      </c>
      <c r="L6" s="115"/>
    </row>
    <row r="7" spans="1:14" ht="24.75" customHeight="1" thickBot="1">
      <c r="A7" s="100"/>
      <c r="B7" s="103"/>
      <c r="C7" s="89" t="s">
        <v>43</v>
      </c>
      <c r="D7" s="82" t="s">
        <v>44</v>
      </c>
      <c r="E7" s="76" t="s">
        <v>26</v>
      </c>
      <c r="F7" s="32" t="s">
        <v>43</v>
      </c>
      <c r="G7" s="33" t="s">
        <v>44</v>
      </c>
      <c r="H7" s="76" t="s">
        <v>26</v>
      </c>
      <c r="I7" s="32" t="s">
        <v>43</v>
      </c>
      <c r="J7" s="33" t="s">
        <v>44</v>
      </c>
      <c r="K7" s="34" t="s">
        <v>26</v>
      </c>
      <c r="L7" s="116"/>
      <c r="N7" s="47"/>
    </row>
    <row r="8" spans="1:14" ht="24.75" customHeight="1">
      <c r="A8" s="100"/>
      <c r="B8" s="87" t="s">
        <v>23</v>
      </c>
      <c r="C8" s="77">
        <v>37956</v>
      </c>
      <c r="D8" s="84">
        <v>4829</v>
      </c>
      <c r="E8" s="77">
        <v>42785</v>
      </c>
      <c r="F8" s="83">
        <v>32124</v>
      </c>
      <c r="G8" s="84">
        <v>6935</v>
      </c>
      <c r="H8" s="77">
        <v>39059</v>
      </c>
      <c r="I8" s="85">
        <f>(F8-C8)/C8</f>
        <v>-0.15365159658552008</v>
      </c>
      <c r="J8" s="21">
        <f>(G8-D8)/D8</f>
        <v>0.43611513770967075</v>
      </c>
      <c r="K8" s="35">
        <f>(H8-E8)/E8</f>
        <v>-0.0870865957695454</v>
      </c>
      <c r="L8" s="26" t="s">
        <v>11</v>
      </c>
      <c r="N8" s="47"/>
    </row>
    <row r="9" spans="1:14" ht="24.75" customHeight="1">
      <c r="A9" s="100"/>
      <c r="B9" s="88" t="s">
        <v>24</v>
      </c>
      <c r="C9" s="78">
        <v>41666</v>
      </c>
      <c r="D9" s="80">
        <v>3865</v>
      </c>
      <c r="E9" s="78">
        <v>45531</v>
      </c>
      <c r="F9" s="81">
        <v>33911</v>
      </c>
      <c r="G9" s="80">
        <v>6991</v>
      </c>
      <c r="H9" s="78">
        <v>40902</v>
      </c>
      <c r="I9" s="86">
        <f aca="true" t="shared" si="0" ref="I9:K10">(F9-C9)/C9</f>
        <v>-0.18612297796764748</v>
      </c>
      <c r="J9" s="22">
        <f t="shared" si="0"/>
        <v>0.8087968952134541</v>
      </c>
      <c r="K9" s="36">
        <f t="shared" si="0"/>
        <v>-0.10166699611253871</v>
      </c>
      <c r="L9" s="27" t="s">
        <v>12</v>
      </c>
      <c r="N9" s="47"/>
    </row>
    <row r="10" spans="1:14" ht="24.75" customHeight="1">
      <c r="A10" s="100"/>
      <c r="B10" s="88" t="s">
        <v>25</v>
      </c>
      <c r="C10" s="78">
        <v>62872</v>
      </c>
      <c r="D10" s="80">
        <v>10802</v>
      </c>
      <c r="E10" s="78">
        <v>73674</v>
      </c>
      <c r="F10" s="81">
        <v>52055</v>
      </c>
      <c r="G10" s="80">
        <v>12009</v>
      </c>
      <c r="H10" s="78">
        <v>64064</v>
      </c>
      <c r="I10" s="86">
        <f t="shared" si="0"/>
        <v>-0.1720479704797048</v>
      </c>
      <c r="J10" s="22">
        <f t="shared" si="0"/>
        <v>0.11173856693204962</v>
      </c>
      <c r="K10" s="36">
        <f t="shared" si="0"/>
        <v>-0.13043950375980673</v>
      </c>
      <c r="L10" s="27" t="s">
        <v>13</v>
      </c>
      <c r="N10" s="47"/>
    </row>
    <row r="11" spans="1:14" ht="24.75" customHeight="1">
      <c r="A11" s="100"/>
      <c r="B11" s="88" t="s">
        <v>28</v>
      </c>
      <c r="C11" s="78">
        <v>68182</v>
      </c>
      <c r="D11" s="80">
        <v>17088</v>
      </c>
      <c r="E11" s="78">
        <v>85270</v>
      </c>
      <c r="F11" s="81">
        <v>77934</v>
      </c>
      <c r="G11" s="80">
        <v>23105</v>
      </c>
      <c r="H11" s="78">
        <v>101039</v>
      </c>
      <c r="I11" s="86">
        <f aca="true" t="shared" si="1" ref="I11:I20">(F11-C11)/C11</f>
        <v>0.14302895192279488</v>
      </c>
      <c r="J11" s="22">
        <f aca="true" t="shared" si="2" ref="J11:J20">(G11-D11)/D11</f>
        <v>0.3521184456928839</v>
      </c>
      <c r="K11" s="36">
        <f aca="true" t="shared" si="3" ref="K11:K20">(H11-E11)/E11</f>
        <v>0.18493022164888004</v>
      </c>
      <c r="L11" s="27" t="s">
        <v>14</v>
      </c>
      <c r="N11" s="47"/>
    </row>
    <row r="12" spans="1:14" ht="24.75" customHeight="1">
      <c r="A12" s="100"/>
      <c r="B12" s="88" t="s">
        <v>35</v>
      </c>
      <c r="C12" s="78">
        <v>50238</v>
      </c>
      <c r="D12" s="80">
        <v>8696</v>
      </c>
      <c r="E12" s="78">
        <v>58934</v>
      </c>
      <c r="F12" s="81">
        <v>54469</v>
      </c>
      <c r="G12" s="80">
        <v>11506</v>
      </c>
      <c r="H12" s="78">
        <v>65975</v>
      </c>
      <c r="I12" s="86">
        <f t="shared" si="1"/>
        <v>0.0842191170030654</v>
      </c>
      <c r="J12" s="22">
        <f t="shared" si="2"/>
        <v>0.32313707451701934</v>
      </c>
      <c r="K12" s="36">
        <f t="shared" si="3"/>
        <v>0.1194726304001086</v>
      </c>
      <c r="L12" s="27" t="s">
        <v>15</v>
      </c>
      <c r="N12" s="47"/>
    </row>
    <row r="13" spans="1:14" ht="24.75" customHeight="1">
      <c r="A13" s="100"/>
      <c r="B13" s="88" t="s">
        <v>36</v>
      </c>
      <c r="C13" s="78">
        <v>26813</v>
      </c>
      <c r="D13" s="80">
        <v>8874</v>
      </c>
      <c r="E13" s="78">
        <v>35687</v>
      </c>
      <c r="F13" s="81">
        <v>33305</v>
      </c>
      <c r="G13" s="80">
        <v>9381</v>
      </c>
      <c r="H13" s="78">
        <v>42686</v>
      </c>
      <c r="I13" s="86">
        <f t="shared" si="1"/>
        <v>0.24212135904225562</v>
      </c>
      <c r="J13" s="22">
        <f t="shared" si="2"/>
        <v>0.05713319810682894</v>
      </c>
      <c r="K13" s="36">
        <f t="shared" si="3"/>
        <v>0.1961218370835318</v>
      </c>
      <c r="L13" s="27" t="s">
        <v>16</v>
      </c>
      <c r="N13" s="47"/>
    </row>
    <row r="14" spans="1:14" ht="24.75" customHeight="1">
      <c r="A14" s="100"/>
      <c r="B14" s="88" t="s">
        <v>37</v>
      </c>
      <c r="C14" s="78">
        <v>23730</v>
      </c>
      <c r="D14" s="80">
        <v>4807</v>
      </c>
      <c r="E14" s="78">
        <v>28537</v>
      </c>
      <c r="F14" s="81">
        <v>21654</v>
      </c>
      <c r="G14" s="80">
        <v>6256</v>
      </c>
      <c r="H14" s="78">
        <v>27910</v>
      </c>
      <c r="I14" s="86">
        <f t="shared" si="1"/>
        <v>-0.0874841972187105</v>
      </c>
      <c r="J14" s="22">
        <f t="shared" si="2"/>
        <v>0.3014354066985646</v>
      </c>
      <c r="K14" s="36">
        <f t="shared" si="3"/>
        <v>-0.021971475628131898</v>
      </c>
      <c r="L14" s="27" t="s">
        <v>17</v>
      </c>
      <c r="N14" s="47"/>
    </row>
    <row r="15" spans="1:14" ht="24.75" customHeight="1">
      <c r="A15" s="100"/>
      <c r="B15" s="88" t="s">
        <v>38</v>
      </c>
      <c r="C15" s="78">
        <v>27480</v>
      </c>
      <c r="D15" s="80">
        <v>15118</v>
      </c>
      <c r="E15" s="78">
        <v>42598</v>
      </c>
      <c r="F15" s="81">
        <v>21861</v>
      </c>
      <c r="G15" s="80">
        <v>14809</v>
      </c>
      <c r="H15" s="78">
        <v>36670</v>
      </c>
      <c r="I15" s="86">
        <f t="shared" si="1"/>
        <v>-0.2044759825327511</v>
      </c>
      <c r="J15" s="22">
        <f t="shared" si="2"/>
        <v>-0.020439211535917448</v>
      </c>
      <c r="K15" s="36">
        <f t="shared" si="3"/>
        <v>-0.1391614629794826</v>
      </c>
      <c r="L15" s="27" t="s">
        <v>30</v>
      </c>
      <c r="N15" s="47"/>
    </row>
    <row r="16" spans="1:14" ht="24.75" customHeight="1">
      <c r="A16" s="100"/>
      <c r="B16" s="88" t="s">
        <v>39</v>
      </c>
      <c r="C16" s="78">
        <v>28438</v>
      </c>
      <c r="D16" s="80">
        <v>7795</v>
      </c>
      <c r="E16" s="78">
        <v>36233</v>
      </c>
      <c r="F16" s="81">
        <v>28380</v>
      </c>
      <c r="G16" s="80">
        <v>7699</v>
      </c>
      <c r="H16" s="78">
        <v>36079</v>
      </c>
      <c r="I16" s="86">
        <f t="shared" si="1"/>
        <v>-0.002039524579787608</v>
      </c>
      <c r="J16" s="22">
        <f t="shared" si="2"/>
        <v>-0.012315586914688903</v>
      </c>
      <c r="K16" s="36">
        <f t="shared" si="3"/>
        <v>-0.004250269091711975</v>
      </c>
      <c r="L16" s="27" t="s">
        <v>31</v>
      </c>
      <c r="N16" s="47"/>
    </row>
    <row r="17" spans="1:14" ht="24.75" customHeight="1">
      <c r="A17" s="100"/>
      <c r="B17" s="88" t="s">
        <v>40</v>
      </c>
      <c r="C17" s="78">
        <v>49954</v>
      </c>
      <c r="D17" s="80">
        <v>13222</v>
      </c>
      <c r="E17" s="78">
        <v>63176</v>
      </c>
      <c r="F17" s="81">
        <v>46681</v>
      </c>
      <c r="G17" s="80">
        <v>14314</v>
      </c>
      <c r="H17" s="78">
        <v>60995</v>
      </c>
      <c r="I17" s="86">
        <f t="shared" si="1"/>
        <v>-0.06552027865636385</v>
      </c>
      <c r="J17" s="22">
        <f t="shared" si="2"/>
        <v>0.08258962335501437</v>
      </c>
      <c r="K17" s="36">
        <f t="shared" si="3"/>
        <v>-0.03452260352032417</v>
      </c>
      <c r="L17" s="27" t="s">
        <v>32</v>
      </c>
      <c r="N17" s="47"/>
    </row>
    <row r="18" spans="1:14" ht="24.75" customHeight="1">
      <c r="A18" s="100"/>
      <c r="B18" s="88" t="s">
        <v>41</v>
      </c>
      <c r="C18" s="78">
        <v>46812</v>
      </c>
      <c r="D18" s="80">
        <v>11627</v>
      </c>
      <c r="E18" s="78">
        <v>58439</v>
      </c>
      <c r="F18" s="81">
        <v>42384</v>
      </c>
      <c r="G18" s="80">
        <v>6801</v>
      </c>
      <c r="H18" s="78">
        <v>49185</v>
      </c>
      <c r="I18" s="86">
        <f t="shared" si="1"/>
        <v>-0.09459113047936427</v>
      </c>
      <c r="J18" s="22">
        <f t="shared" si="2"/>
        <v>-0.415068375333276</v>
      </c>
      <c r="K18" s="36">
        <f t="shared" si="3"/>
        <v>-0.15835315457143345</v>
      </c>
      <c r="L18" s="27" t="s">
        <v>33</v>
      </c>
      <c r="N18" s="47"/>
    </row>
    <row r="19" spans="1:14" ht="24.75" customHeight="1" thickBot="1">
      <c r="A19" s="100"/>
      <c r="B19" s="88" t="s">
        <v>42</v>
      </c>
      <c r="C19" s="90">
        <v>34531</v>
      </c>
      <c r="D19" s="80">
        <v>3649</v>
      </c>
      <c r="E19" s="78">
        <v>38180</v>
      </c>
      <c r="F19" s="81">
        <v>26724</v>
      </c>
      <c r="G19" s="80">
        <v>5314</v>
      </c>
      <c r="H19" s="78">
        <v>32038</v>
      </c>
      <c r="I19" s="86">
        <f t="shared" si="1"/>
        <v>-0.2260867047001245</v>
      </c>
      <c r="J19" s="22">
        <f t="shared" si="2"/>
        <v>0.4562893943546177</v>
      </c>
      <c r="K19" s="36">
        <f t="shared" si="3"/>
        <v>-0.1608695652173913</v>
      </c>
      <c r="L19" s="27" t="s">
        <v>34</v>
      </c>
      <c r="N19" s="47"/>
    </row>
    <row r="20" spans="1:14" ht="24.75" customHeight="1" thickBot="1">
      <c r="A20" s="100"/>
      <c r="B20" s="31" t="s">
        <v>29</v>
      </c>
      <c r="C20" s="75">
        <f>SUM(C8:C19)</f>
        <v>498672</v>
      </c>
      <c r="D20" s="75">
        <f>SUM(D8:D19)</f>
        <v>110372</v>
      </c>
      <c r="E20" s="75">
        <f>SUM(E8:E19)</f>
        <v>609044</v>
      </c>
      <c r="F20" s="75">
        <f>SUM(F8:F19)</f>
        <v>471482</v>
      </c>
      <c r="G20" s="75">
        <f>SUM(G8:G19)</f>
        <v>125120</v>
      </c>
      <c r="H20" s="75">
        <f>SUM(H8:H19)</f>
        <v>596602</v>
      </c>
      <c r="I20" s="38">
        <f t="shared" si="1"/>
        <v>-0.05452481791638592</v>
      </c>
      <c r="J20" s="20">
        <f t="shared" si="2"/>
        <v>0.13362084586670533</v>
      </c>
      <c r="K20" s="39">
        <f t="shared" si="3"/>
        <v>-0.02042873749679826</v>
      </c>
      <c r="L20" s="28" t="s">
        <v>26</v>
      </c>
      <c r="N20" s="47"/>
    </row>
    <row r="21" spans="1:12" ht="24.75" customHeight="1">
      <c r="A21" s="100"/>
      <c r="B21" s="121" t="s">
        <v>48</v>
      </c>
      <c r="C21" s="121"/>
      <c r="D21" s="121"/>
      <c r="H21" s="74"/>
      <c r="J21" s="122" t="s">
        <v>49</v>
      </c>
      <c r="K21" s="122"/>
      <c r="L21" s="122"/>
    </row>
    <row r="22" spans="1:12" ht="24.75" customHeight="1">
      <c r="A22" s="100"/>
      <c r="C22" s="79"/>
      <c r="E22" s="74"/>
      <c r="L22" s="45"/>
    </row>
    <row r="23" spans="1:12" ht="24.75" customHeight="1">
      <c r="A23" s="100"/>
      <c r="L23" s="45"/>
    </row>
    <row r="24" spans="1:12" ht="24.75" customHeight="1">
      <c r="A24" s="100"/>
      <c r="C24" s="74"/>
      <c r="D24" s="74"/>
      <c r="L24" s="45"/>
    </row>
    <row r="25" spans="1:12" ht="24.75" customHeight="1">
      <c r="A25" s="100"/>
      <c r="L25" s="45"/>
    </row>
    <row r="26" spans="1:12" ht="24.75" customHeight="1">
      <c r="A26" s="100"/>
      <c r="L26" s="45"/>
    </row>
    <row r="27" spans="1:12" ht="24.75" customHeight="1">
      <c r="A27" s="100"/>
      <c r="L27" s="45"/>
    </row>
    <row r="28" spans="1:12" ht="24.75" customHeight="1">
      <c r="A28" s="100"/>
      <c r="L28" s="45"/>
    </row>
    <row r="29" spans="1:12" ht="24.75" customHeight="1">
      <c r="A29" s="100"/>
      <c r="L29" s="45"/>
    </row>
    <row r="30" spans="1:12" ht="24.75" customHeight="1">
      <c r="A30" s="100"/>
      <c r="L30" s="45"/>
    </row>
    <row r="31" spans="1:12" ht="24.75" customHeight="1">
      <c r="A31" s="100"/>
      <c r="K31" s="72"/>
      <c r="L31" s="45"/>
    </row>
    <row r="32" spans="1:12" ht="24.75" customHeight="1">
      <c r="A32" s="100"/>
      <c r="K32" s="72"/>
      <c r="L32" s="45"/>
    </row>
    <row r="33" spans="1:12" ht="24.75" customHeight="1">
      <c r="A33" s="100"/>
      <c r="K33" s="72"/>
      <c r="L33" s="45"/>
    </row>
    <row r="34" spans="1:12" ht="24.75" customHeight="1">
      <c r="A34" s="100"/>
      <c r="K34" s="72"/>
      <c r="L34" s="45"/>
    </row>
    <row r="35" spans="1:12" ht="24.75" customHeight="1">
      <c r="A35" s="100"/>
      <c r="K35" s="72"/>
      <c r="L35" s="45"/>
    </row>
    <row r="36" spans="1:12" ht="24.75" customHeight="1">
      <c r="A36" s="100"/>
      <c r="K36" s="72"/>
      <c r="L36" s="45"/>
    </row>
    <row r="37" spans="1:12" ht="24.75" customHeight="1">
      <c r="A37" s="73"/>
      <c r="K37" s="72"/>
      <c r="L37" s="45"/>
    </row>
    <row r="38" spans="1:12" ht="24.75" customHeight="1">
      <c r="A38" s="73"/>
      <c r="K38" s="72"/>
      <c r="L38" s="45"/>
    </row>
    <row r="39" spans="1:12" ht="24.75" customHeight="1">
      <c r="A39" s="73"/>
      <c r="K39" s="72"/>
      <c r="L39" s="45"/>
    </row>
    <row r="40" spans="1:12" ht="24.75" customHeight="1">
      <c r="A40" s="73"/>
      <c r="K40" s="72"/>
      <c r="L40" s="45"/>
    </row>
    <row r="41" spans="1:12" ht="24.75" customHeight="1">
      <c r="A41" s="73"/>
      <c r="K41" s="72"/>
      <c r="L41" s="45"/>
    </row>
    <row r="42" spans="1:12" ht="24.75" customHeight="1">
      <c r="A42" s="73"/>
      <c r="K42" s="72"/>
      <c r="L42" s="45"/>
    </row>
    <row r="43" spans="1:12" ht="24.75" customHeight="1">
      <c r="A43" s="73"/>
      <c r="K43" s="72"/>
      <c r="L43" s="45"/>
    </row>
    <row r="44" spans="11:12" ht="24.75" customHeight="1">
      <c r="K44" s="72"/>
      <c r="L44" s="45"/>
    </row>
  </sheetData>
  <sheetProtection formatCells="0" formatColumns="0" formatRows="0" insertColumns="0" insertRows="0" insertHyperlinks="0" deleteColumns="0" deleteRows="0" sort="0" autoFilter="0" pivotTables="0"/>
  <mergeCells count="11">
    <mergeCell ref="I5:K5"/>
    <mergeCell ref="C4:E5"/>
    <mergeCell ref="F4:H5"/>
    <mergeCell ref="L4:L7"/>
    <mergeCell ref="A1:A36"/>
    <mergeCell ref="B1:L1"/>
    <mergeCell ref="B2:L2"/>
    <mergeCell ref="B4:B7"/>
    <mergeCell ref="I4:K4"/>
    <mergeCell ref="B21:D21"/>
    <mergeCell ref="J21:L21"/>
  </mergeCells>
  <printOptions horizontalCentered="1"/>
  <pageMargins left="0.2362204724409449" right="0.2362204724409449" top="0.5511811023622047" bottom="0.35433070866141736" header="0.31496062992125984" footer="0.31496062992125984"/>
  <pageSetup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2013-02-13T10:28:27Z</cp:lastPrinted>
  <dcterms:created xsi:type="dcterms:W3CDTF">2003-07-07T10:02:20Z</dcterms:created>
  <dcterms:modified xsi:type="dcterms:W3CDTF">2015-02-11T08:05:01Z</dcterms:modified>
  <cp:category/>
  <cp:version/>
  <cp:contentType/>
  <cp:contentStatus/>
</cp:coreProperties>
</file>