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A7052467-8739-455D-83EF-E40D22F11ADE}" xr6:coauthVersionLast="36" xr6:coauthVersionMax="36" xr10:uidLastSave="{00000000-0000-0000-0000-000000000000}"/>
  <bookViews>
    <workbookView xWindow="0" yWindow="165" windowWidth="11100" windowHeight="9660" xr2:uid="{00000000-000D-0000-FFFF-FFFF00000000}"/>
  </bookViews>
  <sheets>
    <sheet name="al halabat " sheetId="1" r:id="rId1"/>
    <sheet name="Sheet2" sheetId="2" r:id="rId2"/>
    <sheet name="Sheet3" sheetId="3" r:id="rId3"/>
  </sheets>
  <definedNames>
    <definedName name="_xlnm.Print_Area" localSheetId="0">'al halabat '!$A$1:$M$22</definedName>
  </definedNames>
  <calcPr calcId="191029"/>
</workbook>
</file>

<file path=xl/calcChain.xml><?xml version="1.0" encoding="utf-8"?>
<calcChain xmlns="http://schemas.openxmlformats.org/spreadsheetml/2006/main">
  <c r="H18" i="1" l="1"/>
  <c r="H19" i="1"/>
  <c r="H17" i="1"/>
  <c r="K10" i="1" l="1"/>
  <c r="K11" i="1"/>
  <c r="K12" i="1"/>
  <c r="K13" i="1"/>
  <c r="K14" i="1"/>
  <c r="K15" i="1"/>
  <c r="K16" i="1"/>
  <c r="K17" i="1"/>
  <c r="K18" i="1"/>
  <c r="K19" i="1"/>
  <c r="J10" i="1"/>
  <c r="J11" i="1"/>
  <c r="J12" i="1"/>
  <c r="J13" i="1"/>
  <c r="J14" i="1"/>
  <c r="J15" i="1"/>
  <c r="J16" i="1"/>
  <c r="J17" i="1"/>
  <c r="J18" i="1"/>
  <c r="J19" i="1"/>
  <c r="J9" i="1"/>
  <c r="K9" i="1"/>
  <c r="I10" i="1"/>
  <c r="I11" i="1"/>
  <c r="I12" i="1"/>
  <c r="I13" i="1"/>
  <c r="I14" i="1"/>
  <c r="I15" i="1"/>
  <c r="I16" i="1"/>
  <c r="I17" i="1"/>
  <c r="I18" i="1"/>
  <c r="I19" i="1"/>
  <c r="I9" i="1"/>
  <c r="J8" i="1"/>
  <c r="K8" i="1"/>
  <c r="I8" i="1"/>
  <c r="C20" i="1" l="1"/>
  <c r="H20" i="1" l="1"/>
  <c r="E20" i="1"/>
  <c r="D20" i="1"/>
  <c r="F20" i="1"/>
  <c r="G20" i="1"/>
  <c r="I20" i="1" l="1"/>
  <c r="J20" i="1"/>
  <c r="K20" i="1" l="1"/>
</calcChain>
</file>

<file path=xl/sharedStrings.xml><?xml version="1.0" encoding="utf-8"?>
<sst xmlns="http://schemas.openxmlformats.org/spreadsheetml/2006/main" count="53" uniqueCount="40">
  <si>
    <t>الشهر</t>
  </si>
  <si>
    <t xml:space="preserve"> التغير النسبي</t>
  </si>
  <si>
    <t>Month</t>
  </si>
  <si>
    <t>أجنبي</t>
  </si>
  <si>
    <t>أردني</t>
  </si>
  <si>
    <t>المجموع</t>
  </si>
  <si>
    <t>Foreign</t>
  </si>
  <si>
    <t>Jordanian</t>
  </si>
  <si>
    <t>Total</t>
  </si>
  <si>
    <t xml:space="preserve">المجموع </t>
  </si>
  <si>
    <t>المصدر : وزارة السياحة و الاثار</t>
  </si>
  <si>
    <t>Source : Ministry of Tourism &amp; Antiquities</t>
  </si>
  <si>
    <t>كانون ثاني</t>
  </si>
  <si>
    <t>January</t>
  </si>
  <si>
    <t>شباط</t>
  </si>
  <si>
    <t>February</t>
  </si>
  <si>
    <t>اذار</t>
  </si>
  <si>
    <t>March</t>
  </si>
  <si>
    <t>نيسان</t>
  </si>
  <si>
    <t>April</t>
  </si>
  <si>
    <t xml:space="preserve">ايار </t>
  </si>
  <si>
    <t>May</t>
  </si>
  <si>
    <t>حزيران</t>
  </si>
  <si>
    <t>June</t>
  </si>
  <si>
    <t>تموز</t>
  </si>
  <si>
    <t>July</t>
  </si>
  <si>
    <t>اب</t>
  </si>
  <si>
    <t>August</t>
  </si>
  <si>
    <t>ايلول</t>
  </si>
  <si>
    <t>September</t>
  </si>
  <si>
    <t>تشرين اول</t>
  </si>
  <si>
    <t>October</t>
  </si>
  <si>
    <t>تشرين ثاني</t>
  </si>
  <si>
    <t>November</t>
  </si>
  <si>
    <t>كانون اول</t>
  </si>
  <si>
    <t>December</t>
  </si>
  <si>
    <t>جدول 25.5 عدد زوار قصر الحلابات الشهري حسب الجنسية 2019-2020*</t>
  </si>
  <si>
    <t>Table 5.25 Monthly Number of Visitors to AL-Hlabat Castel by Nationality 2019-2020*</t>
  </si>
  <si>
    <t>2020*</t>
  </si>
  <si>
    <t>Relative Change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</si>
</sst>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i/>
      <sz val="9"/>
      <name val="Times New Roman"/>
      <family val="1"/>
    </font>
    <font>
      <sz val="10"/>
      <name val="MS Sans Serif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</cellStyleXfs>
  <cellXfs count="55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6" fillId="2" borderId="1" xfId="0" applyFont="1" applyFill="1" applyBorder="1" applyAlignment="1"/>
    <xf numFmtId="164" fontId="7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6" fillId="2" borderId="8" xfId="0" applyFont="1" applyFill="1" applyBorder="1" applyAlignment="1"/>
    <xf numFmtId="164" fontId="7" fillId="2" borderId="16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right" readingOrder="2"/>
    </xf>
    <xf numFmtId="0" fontId="9" fillId="2" borderId="0" xfId="0" applyFont="1" applyFill="1" applyBorder="1" applyAlignment="1">
      <alignment horizontal="left"/>
    </xf>
    <xf numFmtId="0" fontId="2" fillId="2" borderId="0" xfId="1" applyFont="1" applyFill="1" applyAlignment="1">
      <alignment vertical="center"/>
    </xf>
    <xf numFmtId="3" fontId="7" fillId="2" borderId="23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" fillId="2" borderId="0" xfId="0" applyFont="1" applyFill="1" applyAlignment="1">
      <alignment vertical="center" textRotation="90" readingOrder="1"/>
    </xf>
    <xf numFmtId="0" fontId="2" fillId="2" borderId="0" xfId="1" applyFont="1" applyFill="1" applyAlignment="1"/>
    <xf numFmtId="0" fontId="2" fillId="5" borderId="19" xfId="0" applyFont="1" applyFill="1" applyBorder="1" applyAlignment="1">
      <alignment horizontal="right" vertical="center"/>
    </xf>
    <xf numFmtId="3" fontId="3" fillId="4" borderId="20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/>
    </xf>
    <xf numFmtId="3" fontId="7" fillId="2" borderId="0" xfId="5" applyNumberFormat="1" applyFont="1" applyFill="1" applyBorder="1" applyAlignment="1">
      <alignment horizontal="center"/>
    </xf>
    <xf numFmtId="3" fontId="7" fillId="2" borderId="1" xfId="5" applyNumberFormat="1" applyFont="1" applyFill="1" applyBorder="1" applyAlignment="1">
      <alignment horizontal="center"/>
    </xf>
    <xf numFmtId="3" fontId="7" fillId="2" borderId="8" xfId="5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7" fillId="2" borderId="0" xfId="0" applyFont="1" applyFill="1" applyAlignment="1">
      <alignment horizontal="right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 2 4" xfId="6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rightToLeft="1" tabSelected="1" workbookViewId="0">
      <selection activeCell="P19" sqref="P19"/>
    </sheetView>
  </sheetViews>
  <sheetFormatPr defaultColWidth="9" defaultRowHeight="12.75"/>
  <cols>
    <col min="1" max="1" width="3.875" style="3" customWidth="1"/>
    <col min="2" max="8" width="9" style="4"/>
    <col min="9" max="11" width="9" style="3"/>
    <col min="12" max="13" width="9" style="4"/>
    <col min="14" max="16384" width="9" style="3"/>
  </cols>
  <sheetData>
    <row r="1" spans="1:19" s="1" customFormat="1" ht="22.5" customHeight="1">
      <c r="A1" s="23"/>
      <c r="B1" s="36" t="s">
        <v>36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16"/>
    </row>
    <row r="2" spans="1:19" s="1" customFormat="1" ht="15.75" customHeight="1">
      <c r="A2" s="23"/>
      <c r="B2" s="36" t="s">
        <v>37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24"/>
    </row>
    <row r="3" spans="1:19" s="1" customFormat="1" ht="13.5" customHeight="1" thickBot="1">
      <c r="A3" s="23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16"/>
    </row>
    <row r="4" spans="1:19" s="2" customFormat="1" ht="15.75">
      <c r="A4" s="23"/>
      <c r="B4" s="39" t="s">
        <v>0</v>
      </c>
      <c r="C4" s="42">
        <v>2019</v>
      </c>
      <c r="D4" s="43"/>
      <c r="E4" s="44"/>
      <c r="F4" s="42" t="s">
        <v>38</v>
      </c>
      <c r="G4" s="43"/>
      <c r="H4" s="44"/>
      <c r="I4" s="48" t="s">
        <v>1</v>
      </c>
      <c r="J4" s="49"/>
      <c r="K4" s="50"/>
      <c r="L4" s="39" t="s">
        <v>2</v>
      </c>
      <c r="S4" s="3"/>
    </row>
    <row r="5" spans="1:19" s="4" customFormat="1" ht="13.5" thickBot="1">
      <c r="A5" s="23"/>
      <c r="B5" s="40"/>
      <c r="C5" s="45"/>
      <c r="D5" s="46"/>
      <c r="E5" s="47"/>
      <c r="F5" s="45"/>
      <c r="G5" s="46"/>
      <c r="H5" s="47"/>
      <c r="I5" s="51" t="s">
        <v>39</v>
      </c>
      <c r="J5" s="52"/>
      <c r="K5" s="53"/>
      <c r="L5" s="40"/>
    </row>
    <row r="6" spans="1:19" s="4" customFormat="1" ht="14.25">
      <c r="A6" s="23"/>
      <c r="B6" s="40"/>
      <c r="C6" s="18" t="s">
        <v>3</v>
      </c>
      <c r="D6" s="19" t="s">
        <v>4</v>
      </c>
      <c r="E6" s="20" t="s">
        <v>5</v>
      </c>
      <c r="F6" s="18" t="s">
        <v>3</v>
      </c>
      <c r="G6" s="19" t="s">
        <v>4</v>
      </c>
      <c r="H6" s="20" t="s">
        <v>5</v>
      </c>
      <c r="I6" s="18" t="s">
        <v>3</v>
      </c>
      <c r="J6" s="19" t="s">
        <v>4</v>
      </c>
      <c r="K6" s="20" t="s">
        <v>5</v>
      </c>
      <c r="L6" s="40"/>
    </row>
    <row r="7" spans="1:19" ht="27.75" customHeight="1" thickBot="1">
      <c r="A7" s="23"/>
      <c r="B7" s="41"/>
      <c r="C7" s="5" t="s">
        <v>6</v>
      </c>
      <c r="D7" s="6" t="s">
        <v>7</v>
      </c>
      <c r="E7" s="21" t="s">
        <v>8</v>
      </c>
      <c r="F7" s="5" t="s">
        <v>6</v>
      </c>
      <c r="G7" s="22" t="s">
        <v>7</v>
      </c>
      <c r="H7" s="7" t="s">
        <v>8</v>
      </c>
      <c r="I7" s="5" t="s">
        <v>6</v>
      </c>
      <c r="J7" s="6" t="s">
        <v>7</v>
      </c>
      <c r="K7" s="7" t="s">
        <v>8</v>
      </c>
      <c r="L7" s="41"/>
      <c r="M7" s="3"/>
    </row>
    <row r="8" spans="1:19" ht="24.75" customHeight="1">
      <c r="A8" s="23"/>
      <c r="B8" s="8" t="s">
        <v>12</v>
      </c>
      <c r="C8" s="31">
        <v>651</v>
      </c>
      <c r="D8" s="32">
        <v>14</v>
      </c>
      <c r="E8" s="34">
        <v>665</v>
      </c>
      <c r="F8" s="31">
        <v>1025</v>
      </c>
      <c r="G8" s="32">
        <v>0</v>
      </c>
      <c r="H8" s="17">
        <v>1025</v>
      </c>
      <c r="I8" s="9">
        <f>(F8-C8)/C8</f>
        <v>0.57450076804915517</v>
      </c>
      <c r="J8" s="9">
        <f t="shared" ref="J8:K19" si="0">(G8-D8)/D8</f>
        <v>-1</v>
      </c>
      <c r="K8" s="9">
        <f t="shared" si="0"/>
        <v>0.54135338345864659</v>
      </c>
      <c r="L8" s="10" t="s">
        <v>13</v>
      </c>
      <c r="M8" s="3"/>
    </row>
    <row r="9" spans="1:19" ht="24.75" customHeight="1">
      <c r="A9" s="23"/>
      <c r="B9" s="11" t="s">
        <v>14</v>
      </c>
      <c r="C9" s="31">
        <v>600</v>
      </c>
      <c r="D9" s="33">
        <v>100</v>
      </c>
      <c r="E9" s="35">
        <v>700</v>
      </c>
      <c r="F9" s="31">
        <v>574</v>
      </c>
      <c r="G9" s="33">
        <v>96</v>
      </c>
      <c r="H9" s="17">
        <v>670</v>
      </c>
      <c r="I9" s="12">
        <f>(F9-C9)/C9</f>
        <v>-4.3333333333333335E-2</v>
      </c>
      <c r="J9" s="12">
        <f t="shared" si="0"/>
        <v>-0.04</v>
      </c>
      <c r="K9" s="12">
        <f t="shared" si="0"/>
        <v>-4.2857142857142858E-2</v>
      </c>
      <c r="L9" s="13" t="s">
        <v>15</v>
      </c>
      <c r="M9" s="3"/>
    </row>
    <row r="10" spans="1:19" ht="24.75" customHeight="1">
      <c r="A10" s="23"/>
      <c r="B10" s="11" t="s">
        <v>16</v>
      </c>
      <c r="C10" s="31">
        <v>1296</v>
      </c>
      <c r="D10" s="33">
        <v>238</v>
      </c>
      <c r="E10" s="35">
        <v>1534</v>
      </c>
      <c r="F10" s="31">
        <v>201</v>
      </c>
      <c r="G10" s="33">
        <v>127</v>
      </c>
      <c r="H10" s="17">
        <v>328</v>
      </c>
      <c r="I10" s="12">
        <f t="shared" ref="I10:I19" si="1">(F10-C10)/C10</f>
        <v>-0.84490740740740744</v>
      </c>
      <c r="J10" s="12">
        <f t="shared" si="0"/>
        <v>-0.46638655462184875</v>
      </c>
      <c r="K10" s="12">
        <f t="shared" si="0"/>
        <v>-0.78617992177314211</v>
      </c>
      <c r="L10" s="13" t="s">
        <v>17</v>
      </c>
      <c r="M10" s="3"/>
    </row>
    <row r="11" spans="1:19" ht="24.75" customHeight="1">
      <c r="A11" s="23"/>
      <c r="B11" s="11" t="s">
        <v>18</v>
      </c>
      <c r="C11" s="31">
        <v>1719</v>
      </c>
      <c r="D11" s="33">
        <v>374</v>
      </c>
      <c r="E11" s="35">
        <v>2093</v>
      </c>
      <c r="F11" s="31">
        <v>0</v>
      </c>
      <c r="G11" s="33">
        <v>0</v>
      </c>
      <c r="H11" s="17">
        <v>0</v>
      </c>
      <c r="I11" s="12">
        <f t="shared" si="1"/>
        <v>-1</v>
      </c>
      <c r="J11" s="12">
        <f t="shared" si="0"/>
        <v>-1</v>
      </c>
      <c r="K11" s="12">
        <f t="shared" si="0"/>
        <v>-1</v>
      </c>
      <c r="L11" s="13" t="s">
        <v>19</v>
      </c>
      <c r="M11" s="3"/>
    </row>
    <row r="12" spans="1:19" ht="24.75" customHeight="1">
      <c r="A12" s="23"/>
      <c r="B12" s="11" t="s">
        <v>20</v>
      </c>
      <c r="C12" s="31">
        <v>1376</v>
      </c>
      <c r="D12" s="33">
        <v>175</v>
      </c>
      <c r="E12" s="35">
        <v>1551</v>
      </c>
      <c r="F12" s="31">
        <v>0</v>
      </c>
      <c r="G12" s="33">
        <v>0</v>
      </c>
      <c r="H12" s="17">
        <v>0</v>
      </c>
      <c r="I12" s="12">
        <f t="shared" si="1"/>
        <v>-1</v>
      </c>
      <c r="J12" s="12">
        <f t="shared" si="0"/>
        <v>-1</v>
      </c>
      <c r="K12" s="12">
        <f t="shared" si="0"/>
        <v>-1</v>
      </c>
      <c r="L12" s="13" t="s">
        <v>21</v>
      </c>
      <c r="M12" s="3"/>
    </row>
    <row r="13" spans="1:19" ht="24.75" customHeight="1">
      <c r="A13" s="23"/>
      <c r="B13" s="11" t="s">
        <v>22</v>
      </c>
      <c r="C13" s="31">
        <v>8909</v>
      </c>
      <c r="D13" s="33">
        <v>123</v>
      </c>
      <c r="E13" s="35">
        <v>9032</v>
      </c>
      <c r="F13" s="31">
        <v>0</v>
      </c>
      <c r="G13" s="33">
        <v>0</v>
      </c>
      <c r="H13" s="17">
        <v>0</v>
      </c>
      <c r="I13" s="12">
        <f t="shared" si="1"/>
        <v>-1</v>
      </c>
      <c r="J13" s="12">
        <f t="shared" si="0"/>
        <v>-1</v>
      </c>
      <c r="K13" s="12">
        <f t="shared" si="0"/>
        <v>-1</v>
      </c>
      <c r="L13" s="13" t="s">
        <v>23</v>
      </c>
      <c r="M13" s="3"/>
    </row>
    <row r="14" spans="1:19" ht="24.75" customHeight="1">
      <c r="A14" s="23"/>
      <c r="B14" s="11" t="s">
        <v>24</v>
      </c>
      <c r="C14" s="31">
        <v>803</v>
      </c>
      <c r="D14" s="33">
        <v>62</v>
      </c>
      <c r="E14" s="35">
        <v>865</v>
      </c>
      <c r="F14" s="31">
        <v>0</v>
      </c>
      <c r="G14" s="33">
        <v>0</v>
      </c>
      <c r="H14" s="17">
        <v>0</v>
      </c>
      <c r="I14" s="12">
        <f t="shared" si="1"/>
        <v>-1</v>
      </c>
      <c r="J14" s="12">
        <f t="shared" si="0"/>
        <v>-1</v>
      </c>
      <c r="K14" s="12">
        <f t="shared" si="0"/>
        <v>-1</v>
      </c>
      <c r="L14" s="13" t="s">
        <v>25</v>
      </c>
      <c r="M14" s="3"/>
    </row>
    <row r="15" spans="1:19" ht="24.75" customHeight="1">
      <c r="A15" s="23"/>
      <c r="B15" s="11" t="s">
        <v>26</v>
      </c>
      <c r="C15" s="31">
        <v>1803</v>
      </c>
      <c r="D15" s="33">
        <v>129</v>
      </c>
      <c r="E15" s="35">
        <v>1932</v>
      </c>
      <c r="F15" s="31">
        <v>158</v>
      </c>
      <c r="G15" s="33">
        <v>668</v>
      </c>
      <c r="H15" s="17">
        <v>826</v>
      </c>
      <c r="I15" s="12">
        <f t="shared" si="1"/>
        <v>-0.91236827509706042</v>
      </c>
      <c r="J15" s="12">
        <f t="shared" si="0"/>
        <v>4.1782945736434112</v>
      </c>
      <c r="K15" s="12">
        <f t="shared" si="0"/>
        <v>-0.57246376811594202</v>
      </c>
      <c r="L15" s="13" t="s">
        <v>27</v>
      </c>
      <c r="M15" s="3"/>
    </row>
    <row r="16" spans="1:19" ht="24.75" customHeight="1">
      <c r="A16" s="23"/>
      <c r="B16" s="11" t="s">
        <v>28</v>
      </c>
      <c r="C16" s="31">
        <v>966</v>
      </c>
      <c r="D16" s="33">
        <v>180</v>
      </c>
      <c r="E16" s="35">
        <v>1146</v>
      </c>
      <c r="F16" s="31">
        <v>16</v>
      </c>
      <c r="G16" s="33">
        <v>101</v>
      </c>
      <c r="H16" s="17">
        <v>117</v>
      </c>
      <c r="I16" s="12">
        <f t="shared" si="1"/>
        <v>-0.9834368530020704</v>
      </c>
      <c r="J16" s="12">
        <f t="shared" si="0"/>
        <v>-0.43888888888888888</v>
      </c>
      <c r="K16" s="12">
        <f t="shared" si="0"/>
        <v>-0.89790575916230364</v>
      </c>
      <c r="L16" s="13" t="s">
        <v>29</v>
      </c>
      <c r="M16" s="3"/>
    </row>
    <row r="17" spans="1:13" ht="24.75" customHeight="1">
      <c r="A17" s="23"/>
      <c r="B17" s="11" t="s">
        <v>30</v>
      </c>
      <c r="C17" s="31">
        <v>1129</v>
      </c>
      <c r="D17" s="33">
        <v>150</v>
      </c>
      <c r="E17" s="35">
        <v>1279</v>
      </c>
      <c r="F17" s="31">
        <v>0</v>
      </c>
      <c r="G17" s="33">
        <v>150</v>
      </c>
      <c r="H17" s="17">
        <f>G17+F17</f>
        <v>150</v>
      </c>
      <c r="I17" s="12">
        <f t="shared" si="1"/>
        <v>-1</v>
      </c>
      <c r="J17" s="12">
        <f t="shared" si="0"/>
        <v>0</v>
      </c>
      <c r="K17" s="12">
        <f t="shared" si="0"/>
        <v>-0.88272087568412827</v>
      </c>
      <c r="L17" s="13" t="s">
        <v>31</v>
      </c>
      <c r="M17" s="3"/>
    </row>
    <row r="18" spans="1:13" ht="24.75" customHeight="1">
      <c r="A18" s="23"/>
      <c r="B18" s="11" t="s">
        <v>32</v>
      </c>
      <c r="C18" s="31">
        <v>853</v>
      </c>
      <c r="D18" s="33">
        <v>76</v>
      </c>
      <c r="E18" s="35">
        <v>929</v>
      </c>
      <c r="F18" s="31">
        <v>0</v>
      </c>
      <c r="G18" s="33">
        <v>170</v>
      </c>
      <c r="H18" s="17">
        <f t="shared" ref="H18:H19" si="2">G18+F18</f>
        <v>170</v>
      </c>
      <c r="I18" s="12">
        <f t="shared" si="1"/>
        <v>-1</v>
      </c>
      <c r="J18" s="12">
        <f t="shared" si="0"/>
        <v>1.236842105263158</v>
      </c>
      <c r="K18" s="12">
        <f t="shared" si="0"/>
        <v>-0.81700753498385359</v>
      </c>
      <c r="L18" s="13" t="s">
        <v>33</v>
      </c>
      <c r="M18" s="3"/>
    </row>
    <row r="19" spans="1:13" ht="24.75" customHeight="1" thickBot="1">
      <c r="A19" s="23"/>
      <c r="B19" s="11" t="s">
        <v>34</v>
      </c>
      <c r="C19" s="31">
        <v>744</v>
      </c>
      <c r="D19" s="33">
        <v>16</v>
      </c>
      <c r="E19" s="35">
        <v>760</v>
      </c>
      <c r="F19" s="31">
        <v>0</v>
      </c>
      <c r="G19" s="33">
        <v>150</v>
      </c>
      <c r="H19" s="17">
        <f t="shared" si="2"/>
        <v>150</v>
      </c>
      <c r="I19" s="12">
        <f t="shared" si="1"/>
        <v>-1</v>
      </c>
      <c r="J19" s="12">
        <f t="shared" si="0"/>
        <v>8.375</v>
      </c>
      <c r="K19" s="12">
        <f t="shared" si="0"/>
        <v>-0.80263157894736847</v>
      </c>
      <c r="L19" s="13" t="s">
        <v>35</v>
      </c>
      <c r="M19" s="3"/>
    </row>
    <row r="20" spans="1:13" ht="45" customHeight="1" thickBot="1">
      <c r="A20" s="23"/>
      <c r="B20" s="25" t="s">
        <v>9</v>
      </c>
      <c r="C20" s="26">
        <f t="shared" ref="C20:H20" si="3">SUM(C8:C19)</f>
        <v>20849</v>
      </c>
      <c r="D20" s="26">
        <f t="shared" si="3"/>
        <v>1637</v>
      </c>
      <c r="E20" s="26">
        <f t="shared" si="3"/>
        <v>22486</v>
      </c>
      <c r="F20" s="26">
        <f t="shared" si="3"/>
        <v>1974</v>
      </c>
      <c r="G20" s="26">
        <f t="shared" si="3"/>
        <v>1462</v>
      </c>
      <c r="H20" s="26">
        <f t="shared" si="3"/>
        <v>3436</v>
      </c>
      <c r="I20" s="27">
        <f>(F20-C20)/C20</f>
        <v>-0.90531919996162891</v>
      </c>
      <c r="J20" s="28">
        <f>(G20-D20)/D20</f>
        <v>-0.10690287110568113</v>
      </c>
      <c r="K20" s="29">
        <f>(H20-E20)/E20</f>
        <v>-0.84719380948145517</v>
      </c>
      <c r="L20" s="30" t="s">
        <v>8</v>
      </c>
      <c r="M20" s="3"/>
    </row>
    <row r="21" spans="1:13">
      <c r="A21" s="23"/>
      <c r="B21" s="54" t="s">
        <v>10</v>
      </c>
      <c r="C21" s="54"/>
      <c r="D21" s="54"/>
      <c r="J21" s="38" t="s">
        <v>11</v>
      </c>
      <c r="K21" s="38"/>
      <c r="L21" s="38"/>
    </row>
    <row r="22" spans="1:13">
      <c r="A22" s="23"/>
      <c r="B22" s="14"/>
    </row>
    <row r="23" spans="1:13">
      <c r="A23" s="23"/>
      <c r="L23" s="15"/>
    </row>
    <row r="24" spans="1:13">
      <c r="A24" s="23"/>
    </row>
    <row r="25" spans="1:13">
      <c r="A25" s="23"/>
    </row>
    <row r="26" spans="1:13">
      <c r="A26" s="23"/>
    </row>
    <row r="27" spans="1:13">
      <c r="A27" s="23"/>
    </row>
    <row r="28" spans="1:13">
      <c r="A28" s="23"/>
    </row>
    <row r="29" spans="1:13">
      <c r="A29" s="23"/>
    </row>
    <row r="30" spans="1:13">
      <c r="A30" s="23"/>
    </row>
    <row r="31" spans="1:13">
      <c r="A31" s="23"/>
    </row>
  </sheetData>
  <mergeCells count="10">
    <mergeCell ref="B1:L1"/>
    <mergeCell ref="B2:L3"/>
    <mergeCell ref="J21:L21"/>
    <mergeCell ref="B4:B7"/>
    <mergeCell ref="C4:E5"/>
    <mergeCell ref="F4:H5"/>
    <mergeCell ref="I4:K4"/>
    <mergeCell ref="L4:L7"/>
    <mergeCell ref="I5:K5"/>
    <mergeCell ref="B21:D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 halabat </vt:lpstr>
      <vt:lpstr>Sheet2</vt:lpstr>
      <vt:lpstr>Sheet3</vt:lpstr>
      <vt:lpstr>'al halabat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2021-04-19T09:33:39Z</dcterms:modified>
</cp:coreProperties>
</file>