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7650" windowHeight="8565" activeTab="0"/>
  </bookViews>
  <sheets>
    <sheet name="visitors sites11-10-" sheetId="1" r:id="rId1"/>
  </sheets>
  <definedNames>
    <definedName name="_xlnm.Print_Area" localSheetId="0">'visitors sites11-10-'!$B$1:$L$36</definedName>
  </definedNames>
  <calcPr fullCalcOnLoad="1"/>
</workbook>
</file>

<file path=xl/sharedStrings.xml><?xml version="1.0" encoding="utf-8"?>
<sst xmlns="http://schemas.openxmlformats.org/spreadsheetml/2006/main" count="84" uniqueCount="72">
  <si>
    <t>Total</t>
  </si>
  <si>
    <t>Foreign</t>
  </si>
  <si>
    <t>Jordanian</t>
  </si>
  <si>
    <t>Petra</t>
  </si>
  <si>
    <t>البتراء</t>
  </si>
  <si>
    <t>Location</t>
  </si>
  <si>
    <t>الموقع</t>
  </si>
  <si>
    <t>Mount Nebo</t>
  </si>
  <si>
    <t>Wadi Rum</t>
  </si>
  <si>
    <t>Karak</t>
  </si>
  <si>
    <t>Pella</t>
  </si>
  <si>
    <t>جرش</t>
  </si>
  <si>
    <t>مادبا الخارطة</t>
  </si>
  <si>
    <t>المغطس</t>
  </si>
  <si>
    <t>وادي رم</t>
  </si>
  <si>
    <t>الكرك</t>
  </si>
  <si>
    <t>عجلون</t>
  </si>
  <si>
    <t>قصر عمرة</t>
  </si>
  <si>
    <t>ام قيس</t>
  </si>
  <si>
    <t>بيلا</t>
  </si>
  <si>
    <t>متحف العقبة</t>
  </si>
  <si>
    <t>متحف مادبا</t>
  </si>
  <si>
    <t>قصر الحرانة</t>
  </si>
  <si>
    <t>متحف السلط</t>
  </si>
  <si>
    <t>Um Qais</t>
  </si>
  <si>
    <t>Madaba (Map)</t>
  </si>
  <si>
    <t>Qusayer Amra</t>
  </si>
  <si>
    <t>Folklore Museum</t>
  </si>
  <si>
    <t>Madaba Museum</t>
  </si>
  <si>
    <t>Salt Museum</t>
  </si>
  <si>
    <t>Harranah Castel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</si>
  <si>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</si>
  <si>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</si>
  <si>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</si>
  <si>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</si>
  <si>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</si>
  <si>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</si>
  <si>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</si>
  <si>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</si>
  <si>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</si>
  <si>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</si>
  <si>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</si>
  <si>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</si>
  <si>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</si>
  <si>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</si>
  <si>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</si>
  <si>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</si>
  <si>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</si>
  <si>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</si>
  <si>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2010*</t>
  </si>
  <si>
    <t>البحر الميت</t>
  </si>
  <si>
    <t>عفرا</t>
  </si>
  <si>
    <t>مركز زوار مادبا</t>
  </si>
  <si>
    <t xml:space="preserve"> Dead Sea </t>
  </si>
  <si>
    <t>Madaba Visit Center</t>
  </si>
  <si>
    <t>Afra</t>
  </si>
  <si>
    <t>ام الرصاص</t>
  </si>
  <si>
    <t>مكاور</t>
  </si>
  <si>
    <t>مار الياس</t>
  </si>
  <si>
    <t>2011*</t>
  </si>
  <si>
    <t>Relative Change11 /10</t>
  </si>
  <si>
    <t>Mukawir</t>
  </si>
  <si>
    <t>Mar Elyas</t>
  </si>
  <si>
    <t>Umalrsas</t>
  </si>
  <si>
    <t>قصر الحلابات</t>
  </si>
  <si>
    <t>Alhlabat Castel</t>
  </si>
  <si>
    <t>كانون ثاني -ايلول</t>
  </si>
  <si>
    <t>كانون ثاني - ايلول</t>
  </si>
  <si>
    <t>جدول 2.5 زوار المواقع الاثرية  كانون ثاني  -كانون اول2010 - 2011 *</t>
  </si>
  <si>
    <t>Table 5.2 Number of Visitors to Touristic Sites by Locations January - .December  2011 - 2010*</t>
  </si>
  <si>
    <t>Jan - dec</t>
  </si>
  <si>
    <t>Jan -dec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</si>
</sst>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202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02" fontId="8" fillId="34" borderId="13" xfId="0" applyNumberFormat="1" applyFont="1" applyFill="1" applyBorder="1" applyAlignment="1">
      <alignment horizontal="center"/>
    </xf>
    <xf numFmtId="3" fontId="7" fillId="34" borderId="0" xfId="0" applyNumberFormat="1" applyFont="1" applyFill="1" applyAlignment="1">
      <alignment horizontal="left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202" fontId="8" fillId="34" borderId="20" xfId="0" applyNumberFormat="1" applyFont="1" applyFill="1" applyBorder="1" applyAlignment="1">
      <alignment horizontal="center"/>
    </xf>
    <xf numFmtId="202" fontId="8" fillId="34" borderId="19" xfId="0" applyNumberFormat="1" applyFont="1" applyFill="1" applyBorder="1" applyAlignment="1">
      <alignment horizontal="center"/>
    </xf>
    <xf numFmtId="202" fontId="8" fillId="34" borderId="10" xfId="0" applyNumberFormat="1" applyFont="1" applyFill="1" applyBorder="1" applyAlignment="1">
      <alignment horizontal="center"/>
    </xf>
    <xf numFmtId="202" fontId="8" fillId="34" borderId="17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10" fontId="7" fillId="34" borderId="0" xfId="0" applyNumberFormat="1" applyFont="1" applyFill="1" applyAlignment="1">
      <alignment horizontal="left"/>
    </xf>
    <xf numFmtId="2" fontId="7" fillId="34" borderId="0" xfId="0" applyNumberFormat="1" applyFont="1" applyFill="1" applyAlignment="1">
      <alignment horizontal="left"/>
    </xf>
    <xf numFmtId="3" fontId="7" fillId="34" borderId="20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/>
    </xf>
    <xf numFmtId="3" fontId="7" fillId="34" borderId="24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/>
    </xf>
    <xf numFmtId="3" fontId="7" fillId="34" borderId="24" xfId="0" applyNumberFormat="1" applyFont="1" applyFill="1" applyBorder="1" applyAlignment="1">
      <alignment horizontal="center" vertical="center"/>
    </xf>
    <xf numFmtId="0" fontId="7" fillId="34" borderId="24" xfId="57" applyFont="1" applyFill="1" applyBorder="1" applyAlignment="1">
      <alignment horizontal="left"/>
      <protection/>
    </xf>
    <xf numFmtId="0" fontId="7" fillId="34" borderId="24" xfId="0" applyFont="1" applyFill="1" applyBorder="1" applyAlignment="1">
      <alignment/>
    </xf>
    <xf numFmtId="3" fontId="7" fillId="34" borderId="25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left"/>
    </xf>
    <xf numFmtId="3" fontId="7" fillId="34" borderId="23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202" fontId="8" fillId="34" borderId="35" xfId="0" applyNumberFormat="1" applyFont="1" applyFill="1" applyBorder="1" applyAlignment="1">
      <alignment horizontal="center"/>
    </xf>
    <xf numFmtId="202" fontId="8" fillId="34" borderId="27" xfId="0" applyNumberFormat="1" applyFont="1" applyFill="1" applyBorder="1" applyAlignment="1">
      <alignment horizontal="center"/>
    </xf>
    <xf numFmtId="202" fontId="8" fillId="34" borderId="29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 horizontal="center"/>
    </xf>
    <xf numFmtId="3" fontId="7" fillId="34" borderId="28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 textRotation="90" readingOrder="1"/>
    </xf>
    <xf numFmtId="0" fontId="8" fillId="34" borderId="0" xfId="0" applyFont="1" applyFill="1" applyAlignment="1">
      <alignment horizontal="right"/>
    </xf>
    <xf numFmtId="0" fontId="8" fillId="34" borderId="0" xfId="0" applyFont="1" applyFill="1" applyBorder="1" applyAlignment="1">
      <alignment horizontal="left"/>
    </xf>
    <xf numFmtId="0" fontId="8" fillId="34" borderId="3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right"/>
    </xf>
    <xf numFmtId="0" fontId="7" fillId="33" borderId="31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rightToLeft="1" tabSelected="1" zoomScalePageLayoutView="0" workbookViewId="0" topLeftCell="A4">
      <selection activeCell="H16" sqref="H16"/>
    </sheetView>
  </sheetViews>
  <sheetFormatPr defaultColWidth="9.140625" defaultRowHeight="12.75"/>
  <cols>
    <col min="1" max="1" width="4.57421875" style="3" customWidth="1"/>
    <col min="2" max="2" width="19.140625" style="5" customWidth="1"/>
    <col min="3" max="3" width="13.00390625" style="5" customWidth="1"/>
    <col min="4" max="4" width="12.8515625" style="5" customWidth="1"/>
    <col min="5" max="5" width="13.8515625" style="5" customWidth="1"/>
    <col min="6" max="7" width="12.8515625" style="5" customWidth="1"/>
    <col min="8" max="8" width="13.7109375" style="5" customWidth="1"/>
    <col min="9" max="9" width="11.7109375" style="5" customWidth="1"/>
    <col min="10" max="10" width="11.57421875" style="5" customWidth="1"/>
    <col min="11" max="11" width="12.28125" style="5" customWidth="1"/>
    <col min="12" max="12" width="19.00390625" style="4" customWidth="1"/>
    <col min="13" max="16384" width="9.140625" style="3" customWidth="1"/>
  </cols>
  <sheetData>
    <row r="1" spans="1:12" ht="15.75" customHeight="1">
      <c r="A1" s="57"/>
      <c r="B1" s="64" t="s">
        <v>68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57"/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8.25" customHeight="1" thickBot="1">
      <c r="A3" s="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7" s="4" customFormat="1" ht="16.5" customHeight="1">
      <c r="A4" s="57"/>
      <c r="B4" s="66" t="s">
        <v>6</v>
      </c>
      <c r="C4" s="74" t="s">
        <v>66</v>
      </c>
      <c r="D4" s="75"/>
      <c r="E4" s="76"/>
      <c r="F4" s="74" t="s">
        <v>67</v>
      </c>
      <c r="G4" s="75"/>
      <c r="H4" s="76"/>
      <c r="I4" s="74" t="s">
        <v>46</v>
      </c>
      <c r="J4" s="75"/>
      <c r="K4" s="76"/>
      <c r="L4" s="71" t="s">
        <v>5</v>
      </c>
      <c r="Q4" s="3"/>
    </row>
    <row r="5" spans="1:17" s="4" customFormat="1" ht="16.5" customHeight="1">
      <c r="A5" s="57"/>
      <c r="B5" s="67"/>
      <c r="C5" s="68" t="s">
        <v>70</v>
      </c>
      <c r="D5" s="69"/>
      <c r="E5" s="70"/>
      <c r="F5" s="68" t="s">
        <v>71</v>
      </c>
      <c r="G5" s="69"/>
      <c r="H5" s="70"/>
      <c r="I5" s="68"/>
      <c r="J5" s="69"/>
      <c r="K5" s="70"/>
      <c r="L5" s="72"/>
      <c r="Q5" s="3"/>
    </row>
    <row r="6" spans="1:12" s="5" customFormat="1" ht="15" customHeight="1">
      <c r="A6" s="57"/>
      <c r="B6" s="67"/>
      <c r="C6" s="61" t="s">
        <v>49</v>
      </c>
      <c r="D6" s="62"/>
      <c r="E6" s="63"/>
      <c r="F6" s="61" t="s">
        <v>59</v>
      </c>
      <c r="G6" s="62"/>
      <c r="H6" s="63"/>
      <c r="I6" s="61" t="s">
        <v>60</v>
      </c>
      <c r="J6" s="62"/>
      <c r="K6" s="63"/>
      <c r="L6" s="72"/>
    </row>
    <row r="7" spans="1:12" s="5" customFormat="1" ht="14.25" customHeight="1">
      <c r="A7" s="57"/>
      <c r="B7" s="67"/>
      <c r="C7" s="10" t="s">
        <v>37</v>
      </c>
      <c r="D7" s="6" t="s">
        <v>38</v>
      </c>
      <c r="E7" s="11" t="s">
        <v>39</v>
      </c>
      <c r="F7" s="10" t="s">
        <v>37</v>
      </c>
      <c r="G7" s="6" t="s">
        <v>38</v>
      </c>
      <c r="H7" s="11" t="s">
        <v>39</v>
      </c>
      <c r="I7" s="14" t="s">
        <v>37</v>
      </c>
      <c r="J7" s="7" t="s">
        <v>38</v>
      </c>
      <c r="K7" s="15" t="s">
        <v>39</v>
      </c>
      <c r="L7" s="72"/>
    </row>
    <row r="8" spans="1:12" ht="18" customHeight="1" thickBot="1">
      <c r="A8" s="57"/>
      <c r="B8" s="67"/>
      <c r="C8" s="12" t="s">
        <v>1</v>
      </c>
      <c r="D8" s="1" t="s">
        <v>2</v>
      </c>
      <c r="E8" s="13" t="s">
        <v>0</v>
      </c>
      <c r="F8" s="12" t="s">
        <v>1</v>
      </c>
      <c r="G8" s="1" t="s">
        <v>2</v>
      </c>
      <c r="H8" s="15" t="s">
        <v>0</v>
      </c>
      <c r="I8" s="12" t="s">
        <v>1</v>
      </c>
      <c r="J8" s="1" t="s">
        <v>2</v>
      </c>
      <c r="K8" s="13" t="s">
        <v>0</v>
      </c>
      <c r="L8" s="73"/>
    </row>
    <row r="9" spans="1:12" ht="21" customHeight="1">
      <c r="A9" s="57"/>
      <c r="B9" s="40" t="s">
        <v>4</v>
      </c>
      <c r="C9" s="37">
        <v>876218</v>
      </c>
      <c r="D9" s="28">
        <v>99067</v>
      </c>
      <c r="E9" s="24">
        <v>975285</v>
      </c>
      <c r="F9" s="45">
        <v>508518</v>
      </c>
      <c r="G9" s="45">
        <v>121346</v>
      </c>
      <c r="H9" s="54">
        <f>SUM(F9:G9)</f>
        <v>629864</v>
      </c>
      <c r="I9" s="51">
        <f aca="true" t="shared" si="0" ref="I9:K13">(F9-C9)/C9</f>
        <v>-0.4196444263870407</v>
      </c>
      <c r="J9" s="8">
        <f t="shared" si="0"/>
        <v>0.2248882069710398</v>
      </c>
      <c r="K9" s="16">
        <f t="shared" si="0"/>
        <v>-0.35417442081032724</v>
      </c>
      <c r="L9" s="29" t="s">
        <v>3</v>
      </c>
    </row>
    <row r="10" spans="1:12" ht="21" customHeight="1">
      <c r="A10" s="57"/>
      <c r="B10" s="34" t="s">
        <v>11</v>
      </c>
      <c r="C10" s="35">
        <v>354508</v>
      </c>
      <c r="D10" s="30">
        <v>58141</v>
      </c>
      <c r="E10" s="25">
        <v>412649</v>
      </c>
      <c r="F10" s="46">
        <v>179700</v>
      </c>
      <c r="G10" s="46">
        <v>62200</v>
      </c>
      <c r="H10" s="55">
        <f aca="true" t="shared" si="1" ref="H10:H34">SUM(F10:G10)</f>
        <v>241900</v>
      </c>
      <c r="I10" s="52">
        <f t="shared" si="0"/>
        <v>-0.4931002967492976</v>
      </c>
      <c r="J10" s="2">
        <f t="shared" si="0"/>
        <v>0.06981304071137408</v>
      </c>
      <c r="K10" s="17">
        <f t="shared" si="0"/>
        <v>-0.41378750463468955</v>
      </c>
      <c r="L10" s="31" t="s">
        <v>42</v>
      </c>
    </row>
    <row r="11" spans="1:12" ht="21" customHeight="1">
      <c r="A11" s="57"/>
      <c r="B11" s="34" t="s">
        <v>18</v>
      </c>
      <c r="C11" s="35">
        <v>82290</v>
      </c>
      <c r="D11" s="30">
        <v>91420</v>
      </c>
      <c r="E11" s="25">
        <v>173710</v>
      </c>
      <c r="F11" s="46">
        <v>46098</v>
      </c>
      <c r="G11" s="46">
        <v>155795</v>
      </c>
      <c r="H11" s="55">
        <f t="shared" si="1"/>
        <v>201893</v>
      </c>
      <c r="I11" s="52">
        <f t="shared" si="0"/>
        <v>-0.43981042654028435</v>
      </c>
      <c r="J11" s="2">
        <f t="shared" si="0"/>
        <v>0.7041675782104573</v>
      </c>
      <c r="K11" s="17">
        <f t="shared" si="0"/>
        <v>0.1622416671463934</v>
      </c>
      <c r="L11" s="31" t="s">
        <v>24</v>
      </c>
    </row>
    <row r="12" spans="1:12" ht="21" customHeight="1">
      <c r="A12" s="57"/>
      <c r="B12" s="34" t="s">
        <v>43</v>
      </c>
      <c r="C12" s="38">
        <v>393427</v>
      </c>
      <c r="D12" s="32">
        <v>1566</v>
      </c>
      <c r="E12" s="44">
        <v>394993</v>
      </c>
      <c r="F12" s="47">
        <v>206512</v>
      </c>
      <c r="G12" s="47">
        <v>1309</v>
      </c>
      <c r="H12" s="55">
        <f t="shared" si="1"/>
        <v>207821</v>
      </c>
      <c r="I12" s="52">
        <f t="shared" si="0"/>
        <v>-0.4750944902103821</v>
      </c>
      <c r="J12" s="2">
        <f t="shared" si="0"/>
        <v>-0.1641123882503193</v>
      </c>
      <c r="K12" s="17">
        <f t="shared" si="0"/>
        <v>-0.47386156210363223</v>
      </c>
      <c r="L12" s="31" t="s">
        <v>7</v>
      </c>
    </row>
    <row r="13" spans="1:12" ht="21" customHeight="1">
      <c r="A13" s="57"/>
      <c r="B13" s="34" t="s">
        <v>16</v>
      </c>
      <c r="C13" s="38">
        <v>122523</v>
      </c>
      <c r="D13" s="32">
        <v>69743</v>
      </c>
      <c r="E13" s="25">
        <v>192266</v>
      </c>
      <c r="F13" s="47">
        <v>64143</v>
      </c>
      <c r="G13" s="47">
        <v>91754</v>
      </c>
      <c r="H13" s="55">
        <f t="shared" si="1"/>
        <v>155897</v>
      </c>
      <c r="I13" s="52">
        <f t="shared" si="0"/>
        <v>-0.4764819666511594</v>
      </c>
      <c r="J13" s="2">
        <f t="shared" si="0"/>
        <v>0.31560156574853393</v>
      </c>
      <c r="K13" s="17">
        <f t="shared" si="0"/>
        <v>-0.18915980984677477</v>
      </c>
      <c r="L13" s="31" t="s">
        <v>44</v>
      </c>
    </row>
    <row r="14" spans="1:12" ht="21" customHeight="1">
      <c r="A14" s="57"/>
      <c r="B14" s="34" t="s">
        <v>12</v>
      </c>
      <c r="C14" s="35">
        <v>397317</v>
      </c>
      <c r="D14" s="30">
        <v>1740</v>
      </c>
      <c r="E14" s="25">
        <v>399057</v>
      </c>
      <c r="F14" s="46">
        <v>216598</v>
      </c>
      <c r="G14" s="46">
        <v>920</v>
      </c>
      <c r="H14" s="55">
        <f t="shared" si="1"/>
        <v>217518</v>
      </c>
      <c r="I14" s="52">
        <f aca="true" t="shared" si="2" ref="I14:I34">(F14-C14)/C14</f>
        <v>-0.4548483956135781</v>
      </c>
      <c r="J14" s="2">
        <f aca="true" t="shared" si="3" ref="J14:J34">(G14-D14)/D14</f>
        <v>-0.47126436781609193</v>
      </c>
      <c r="K14" s="17">
        <f aca="true" t="shared" si="4" ref="K14:K34">(H14-E14)/E14</f>
        <v>-0.45491997383832383</v>
      </c>
      <c r="L14" s="31" t="s">
        <v>25</v>
      </c>
    </row>
    <row r="15" spans="1:12" ht="21" customHeight="1">
      <c r="A15" s="57"/>
      <c r="B15" s="34" t="s">
        <v>14</v>
      </c>
      <c r="C15" s="35">
        <v>265614</v>
      </c>
      <c r="D15" s="30">
        <v>19952</v>
      </c>
      <c r="E15" s="25">
        <v>285566</v>
      </c>
      <c r="F15" s="47">
        <v>124184</v>
      </c>
      <c r="G15" s="46">
        <v>9778</v>
      </c>
      <c r="H15" s="55">
        <f>SUM(F15:G15)</f>
        <v>133962</v>
      </c>
      <c r="I15" s="52">
        <f t="shared" si="2"/>
        <v>-0.5324644032317574</v>
      </c>
      <c r="J15" s="2">
        <f t="shared" si="3"/>
        <v>-0.5099238171611868</v>
      </c>
      <c r="K15" s="17">
        <f t="shared" si="4"/>
        <v>-0.5308895316669351</v>
      </c>
      <c r="L15" s="31" t="s">
        <v>8</v>
      </c>
    </row>
    <row r="16" spans="1:12" ht="21" customHeight="1">
      <c r="A16" s="57"/>
      <c r="B16" s="34" t="s">
        <v>15</v>
      </c>
      <c r="C16" s="35">
        <v>171671</v>
      </c>
      <c r="D16" s="30">
        <v>14599</v>
      </c>
      <c r="E16" s="25">
        <v>186270</v>
      </c>
      <c r="F16" s="46">
        <v>82600</v>
      </c>
      <c r="G16" s="46">
        <v>14950</v>
      </c>
      <c r="H16" s="55">
        <f t="shared" si="1"/>
        <v>97550</v>
      </c>
      <c r="I16" s="52">
        <f t="shared" si="2"/>
        <v>-0.5188470970635692</v>
      </c>
      <c r="J16" s="2">
        <f t="shared" si="3"/>
        <v>0.02404274265360641</v>
      </c>
      <c r="K16" s="17">
        <f t="shared" si="4"/>
        <v>-0.47629784721103774</v>
      </c>
      <c r="L16" s="31" t="s">
        <v>9</v>
      </c>
    </row>
    <row r="17" spans="1:12" ht="21" customHeight="1">
      <c r="A17" s="57"/>
      <c r="B17" s="34" t="s">
        <v>13</v>
      </c>
      <c r="C17" s="35">
        <v>149930</v>
      </c>
      <c r="D17" s="30">
        <v>10743</v>
      </c>
      <c r="E17" s="25">
        <v>160673</v>
      </c>
      <c r="F17" s="46">
        <v>88016</v>
      </c>
      <c r="G17" s="46">
        <v>9514</v>
      </c>
      <c r="H17" s="55">
        <f t="shared" si="1"/>
        <v>97530</v>
      </c>
      <c r="I17" s="52">
        <f t="shared" si="2"/>
        <v>-0.4129527112652571</v>
      </c>
      <c r="J17" s="2">
        <f t="shared" si="3"/>
        <v>-0.11440007446709485</v>
      </c>
      <c r="K17" s="17">
        <f t="shared" si="4"/>
        <v>-0.39299073273045254</v>
      </c>
      <c r="L17" s="31" t="s">
        <v>41</v>
      </c>
    </row>
    <row r="18" spans="1:12" ht="17.25" customHeight="1">
      <c r="A18" s="57"/>
      <c r="B18" s="34" t="s">
        <v>50</v>
      </c>
      <c r="C18" s="35">
        <v>9801</v>
      </c>
      <c r="D18" s="30">
        <v>7072</v>
      </c>
      <c r="E18" s="25">
        <v>16873</v>
      </c>
      <c r="F18" s="46">
        <v>7554</v>
      </c>
      <c r="G18" s="46">
        <v>8057</v>
      </c>
      <c r="H18" s="55">
        <f>SUM(F18:G18)</f>
        <v>15611</v>
      </c>
      <c r="I18" s="52">
        <f>(F18-C18)/C18</f>
        <v>-0.22926232017141107</v>
      </c>
      <c r="J18" s="2">
        <f>(G18-D18)/D18</f>
        <v>0.1392816742081448</v>
      </c>
      <c r="K18" s="17">
        <f>(H18-E18)/E18</f>
        <v>-0.0747940496651455</v>
      </c>
      <c r="L18" s="33" t="s">
        <v>53</v>
      </c>
    </row>
    <row r="19" spans="1:12" ht="21" customHeight="1">
      <c r="A19" s="57"/>
      <c r="B19" s="34" t="s">
        <v>17</v>
      </c>
      <c r="C19" s="35">
        <v>88246</v>
      </c>
      <c r="D19" s="30">
        <v>1966</v>
      </c>
      <c r="E19" s="30">
        <v>90212</v>
      </c>
      <c r="F19" s="46">
        <v>38063</v>
      </c>
      <c r="G19" s="46">
        <v>2894</v>
      </c>
      <c r="H19" s="55">
        <f t="shared" si="1"/>
        <v>40957</v>
      </c>
      <c r="I19" s="52">
        <f t="shared" si="2"/>
        <v>-0.5686716678376357</v>
      </c>
      <c r="J19" s="2">
        <f t="shared" si="3"/>
        <v>0.47202441505595116</v>
      </c>
      <c r="K19" s="17">
        <f>(H19-E19)/E19</f>
        <v>-0.5459916640801667</v>
      </c>
      <c r="L19" s="31" t="s">
        <v>26</v>
      </c>
    </row>
    <row r="20" spans="1:12" ht="21" customHeight="1">
      <c r="A20" s="57"/>
      <c r="B20" s="34" t="s">
        <v>52</v>
      </c>
      <c r="C20" s="35">
        <v>227679</v>
      </c>
      <c r="D20" s="30">
        <v>957</v>
      </c>
      <c r="E20" s="25">
        <v>228636</v>
      </c>
      <c r="F20" s="46">
        <v>110246</v>
      </c>
      <c r="G20" s="46">
        <v>745</v>
      </c>
      <c r="H20" s="55">
        <f t="shared" si="1"/>
        <v>110991</v>
      </c>
      <c r="I20" s="52">
        <f>(F20-C20)/C20</f>
        <v>-0.515783185976748</v>
      </c>
      <c r="J20" s="2">
        <f>(G20-D20)/D20</f>
        <v>-0.22152560083594566</v>
      </c>
      <c r="K20" s="17">
        <f>(H20-E20)/E20</f>
        <v>-0.5145515141972393</v>
      </c>
      <c r="L20" s="33" t="s">
        <v>54</v>
      </c>
    </row>
    <row r="21" spans="1:12" ht="21" customHeight="1">
      <c r="A21" s="57"/>
      <c r="B21" s="34" t="s">
        <v>19</v>
      </c>
      <c r="C21" s="35">
        <v>8988</v>
      </c>
      <c r="D21" s="30">
        <v>21908</v>
      </c>
      <c r="E21" s="25">
        <v>30896</v>
      </c>
      <c r="F21" s="46">
        <v>17491</v>
      </c>
      <c r="G21" s="46">
        <v>15623</v>
      </c>
      <c r="H21" s="55">
        <f t="shared" si="1"/>
        <v>33114</v>
      </c>
      <c r="I21" s="52">
        <f t="shared" si="2"/>
        <v>0.9460391633288829</v>
      </c>
      <c r="J21" s="2">
        <f t="shared" si="3"/>
        <v>-0.2868815044732518</v>
      </c>
      <c r="K21" s="17">
        <f t="shared" si="4"/>
        <v>0.0717892283790782</v>
      </c>
      <c r="L21" s="31" t="s">
        <v>10</v>
      </c>
    </row>
    <row r="22" spans="1:12" ht="21" customHeight="1">
      <c r="A22" s="57"/>
      <c r="B22" s="34" t="s">
        <v>32</v>
      </c>
      <c r="C22" s="35">
        <v>1117</v>
      </c>
      <c r="D22" s="30">
        <v>648</v>
      </c>
      <c r="E22" s="25">
        <v>1765</v>
      </c>
      <c r="F22" s="46">
        <v>1147</v>
      </c>
      <c r="G22" s="46">
        <v>770</v>
      </c>
      <c r="H22" s="55">
        <f t="shared" si="1"/>
        <v>1917</v>
      </c>
      <c r="I22" s="52">
        <f t="shared" si="2"/>
        <v>0.02685765443151298</v>
      </c>
      <c r="J22" s="2">
        <f t="shared" si="3"/>
        <v>0.1882716049382716</v>
      </c>
      <c r="K22" s="17">
        <f t="shared" si="4"/>
        <v>0.08611898016997167</v>
      </c>
      <c r="L22" s="31" t="s">
        <v>33</v>
      </c>
    </row>
    <row r="23" spans="1:12" ht="18" customHeight="1">
      <c r="A23" s="57"/>
      <c r="B23" s="34" t="s">
        <v>47</v>
      </c>
      <c r="C23" s="35">
        <v>31489</v>
      </c>
      <c r="D23" s="30">
        <v>3729</v>
      </c>
      <c r="E23" s="25">
        <v>35218</v>
      </c>
      <c r="F23" s="46">
        <v>17681</v>
      </c>
      <c r="G23" s="46">
        <v>3379</v>
      </c>
      <c r="H23" s="55">
        <f t="shared" si="1"/>
        <v>21060</v>
      </c>
      <c r="I23" s="52">
        <f t="shared" si="2"/>
        <v>-0.43850233414843276</v>
      </c>
      <c r="J23" s="2">
        <f t="shared" si="3"/>
        <v>-0.09385894341646554</v>
      </c>
      <c r="K23" s="17">
        <f t="shared" si="4"/>
        <v>-0.4020103356238287</v>
      </c>
      <c r="L23" s="31" t="s">
        <v>48</v>
      </c>
    </row>
    <row r="24" spans="1:12" ht="16.5" customHeight="1">
      <c r="A24" s="57"/>
      <c r="B24" s="34" t="s">
        <v>51</v>
      </c>
      <c r="C24" s="35">
        <v>2368</v>
      </c>
      <c r="D24" s="30">
        <v>26131</v>
      </c>
      <c r="E24" s="25">
        <v>28499</v>
      </c>
      <c r="F24" s="46">
        <v>4431</v>
      </c>
      <c r="G24" s="46">
        <v>32122</v>
      </c>
      <c r="H24" s="55">
        <f t="shared" si="1"/>
        <v>36553</v>
      </c>
      <c r="I24" s="52">
        <f t="shared" si="2"/>
        <v>0.8711993243243243</v>
      </c>
      <c r="J24" s="2">
        <f t="shared" si="3"/>
        <v>0.22926791932953197</v>
      </c>
      <c r="K24" s="17">
        <f t="shared" si="4"/>
        <v>0.28260640724235936</v>
      </c>
      <c r="L24" s="33" t="s">
        <v>55</v>
      </c>
    </row>
    <row r="25" spans="1:12" ht="21" customHeight="1">
      <c r="A25" s="57"/>
      <c r="B25" s="34" t="s">
        <v>22</v>
      </c>
      <c r="C25" s="35">
        <v>83343</v>
      </c>
      <c r="D25" s="30">
        <v>1763</v>
      </c>
      <c r="E25" s="25">
        <v>85106</v>
      </c>
      <c r="F25" s="46">
        <v>37744</v>
      </c>
      <c r="G25" s="46">
        <v>2932</v>
      </c>
      <c r="H25" s="55">
        <f t="shared" si="1"/>
        <v>40676</v>
      </c>
      <c r="I25" s="52">
        <f aca="true" t="shared" si="5" ref="I25:K26">(F25-C25)/C25</f>
        <v>-0.5471245335541077</v>
      </c>
      <c r="J25" s="2">
        <f t="shared" si="5"/>
        <v>0.6630743051616562</v>
      </c>
      <c r="K25" s="17">
        <f t="shared" si="5"/>
        <v>-0.5220548492468217</v>
      </c>
      <c r="L25" s="31" t="s">
        <v>30</v>
      </c>
    </row>
    <row r="26" spans="1:12" ht="21" customHeight="1">
      <c r="A26" s="57"/>
      <c r="B26" s="34" t="s">
        <v>36</v>
      </c>
      <c r="C26" s="35">
        <v>115600</v>
      </c>
      <c r="D26" s="30">
        <v>46850</v>
      </c>
      <c r="E26" s="25">
        <v>162450</v>
      </c>
      <c r="F26" s="46">
        <v>68250</v>
      </c>
      <c r="G26" s="46">
        <v>51100</v>
      </c>
      <c r="H26" s="55">
        <f t="shared" si="1"/>
        <v>119350</v>
      </c>
      <c r="I26" s="52">
        <f t="shared" si="5"/>
        <v>-0.40960207612456745</v>
      </c>
      <c r="J26" s="2">
        <f t="shared" si="5"/>
        <v>0.09071504802561366</v>
      </c>
      <c r="K26" s="17">
        <f t="shared" si="5"/>
        <v>-0.26531240381655896</v>
      </c>
      <c r="L26" s="31" t="s">
        <v>27</v>
      </c>
    </row>
    <row r="27" spans="1:12" ht="16.5" customHeight="1">
      <c r="A27" s="57"/>
      <c r="B27" s="34" t="s">
        <v>35</v>
      </c>
      <c r="C27" s="35">
        <v>233600</v>
      </c>
      <c r="D27" s="30">
        <v>26650</v>
      </c>
      <c r="E27" s="25">
        <v>260250</v>
      </c>
      <c r="F27" s="46">
        <v>133400</v>
      </c>
      <c r="G27" s="46">
        <v>43850</v>
      </c>
      <c r="H27" s="55">
        <f t="shared" si="1"/>
        <v>177250</v>
      </c>
      <c r="I27" s="52">
        <f t="shared" si="2"/>
        <v>-0.4289383561643836</v>
      </c>
      <c r="J27" s="2">
        <f t="shared" si="3"/>
        <v>0.6454033771106942</v>
      </c>
      <c r="K27" s="17">
        <f t="shared" si="4"/>
        <v>-0.31892411143131605</v>
      </c>
      <c r="L27" s="31" t="s">
        <v>34</v>
      </c>
    </row>
    <row r="28" spans="1:12" ht="18" customHeight="1">
      <c r="A28" s="57"/>
      <c r="B28" s="34" t="s">
        <v>20</v>
      </c>
      <c r="C28" s="39">
        <v>9978</v>
      </c>
      <c r="D28" s="35">
        <v>4139</v>
      </c>
      <c r="E28" s="25">
        <v>14117</v>
      </c>
      <c r="F28" s="48">
        <v>6344</v>
      </c>
      <c r="G28" s="46">
        <v>3988</v>
      </c>
      <c r="H28" s="55">
        <f t="shared" si="1"/>
        <v>10332</v>
      </c>
      <c r="I28" s="52">
        <f t="shared" si="2"/>
        <v>-0.36420124273401483</v>
      </c>
      <c r="J28" s="2">
        <f t="shared" si="3"/>
        <v>-0.03648224208746074</v>
      </c>
      <c r="K28" s="17">
        <f t="shared" si="4"/>
        <v>-0.2681164553375363</v>
      </c>
      <c r="L28" s="31" t="s">
        <v>40</v>
      </c>
    </row>
    <row r="29" spans="1:12" ht="17.25" customHeight="1">
      <c r="A29" s="57"/>
      <c r="B29" s="34" t="s">
        <v>21</v>
      </c>
      <c r="C29" s="39">
        <v>21900</v>
      </c>
      <c r="D29" s="35">
        <v>1600</v>
      </c>
      <c r="E29" s="25">
        <v>23500</v>
      </c>
      <c r="F29" s="48">
        <v>11350</v>
      </c>
      <c r="G29" s="46">
        <v>1950</v>
      </c>
      <c r="H29" s="55">
        <f t="shared" si="1"/>
        <v>13300</v>
      </c>
      <c r="I29" s="52">
        <f t="shared" si="2"/>
        <v>-0.4817351598173516</v>
      </c>
      <c r="J29" s="2">
        <f t="shared" si="3"/>
        <v>0.21875</v>
      </c>
      <c r="K29" s="17">
        <f t="shared" si="4"/>
        <v>-0.4340425531914894</v>
      </c>
      <c r="L29" s="31" t="s">
        <v>28</v>
      </c>
    </row>
    <row r="30" spans="1:12" ht="17.25" customHeight="1">
      <c r="A30" s="57"/>
      <c r="B30" s="34" t="s">
        <v>23</v>
      </c>
      <c r="C30" s="39">
        <v>956</v>
      </c>
      <c r="D30" s="35">
        <v>1468</v>
      </c>
      <c r="E30" s="25">
        <v>2424</v>
      </c>
      <c r="F30" s="48">
        <v>621</v>
      </c>
      <c r="G30" s="46">
        <v>1156</v>
      </c>
      <c r="H30" s="55">
        <f t="shared" si="1"/>
        <v>1777</v>
      </c>
      <c r="I30" s="52">
        <f t="shared" si="2"/>
        <v>-0.350418410041841</v>
      </c>
      <c r="J30" s="2">
        <f t="shared" si="3"/>
        <v>-0.2125340599455041</v>
      </c>
      <c r="K30" s="17">
        <f t="shared" si="4"/>
        <v>-0.2669141914191419</v>
      </c>
      <c r="L30" s="31" t="s">
        <v>29</v>
      </c>
    </row>
    <row r="31" spans="1:12" ht="17.25" customHeight="1">
      <c r="A31" s="57"/>
      <c r="B31" s="34" t="s">
        <v>56</v>
      </c>
      <c r="C31" s="39">
        <v>14128</v>
      </c>
      <c r="D31" s="35">
        <v>706</v>
      </c>
      <c r="E31" s="25">
        <f>SUM(C31:D31)</f>
        <v>14834</v>
      </c>
      <c r="F31" s="48">
        <v>11033</v>
      </c>
      <c r="G31" s="46">
        <v>1132</v>
      </c>
      <c r="H31" s="55">
        <f t="shared" si="1"/>
        <v>12165</v>
      </c>
      <c r="I31" s="52">
        <f t="shared" si="2"/>
        <v>-0.21906851642129105</v>
      </c>
      <c r="J31" s="2">
        <f t="shared" si="3"/>
        <v>0.603399433427762</v>
      </c>
      <c r="K31" s="17">
        <f t="shared" si="4"/>
        <v>-0.1799244977753809</v>
      </c>
      <c r="L31" s="31" t="s">
        <v>63</v>
      </c>
    </row>
    <row r="32" spans="1:12" ht="17.25" customHeight="1">
      <c r="A32" s="57"/>
      <c r="B32" s="34" t="s">
        <v>57</v>
      </c>
      <c r="C32" s="39">
        <v>16892</v>
      </c>
      <c r="D32" s="35">
        <v>1746</v>
      </c>
      <c r="E32" s="25">
        <f>SUM(C32:D32)</f>
        <v>18638</v>
      </c>
      <c r="F32" s="48">
        <v>13084</v>
      </c>
      <c r="G32" s="46">
        <v>800</v>
      </c>
      <c r="H32" s="55">
        <f t="shared" si="1"/>
        <v>13884</v>
      </c>
      <c r="I32" s="52">
        <f aca="true" t="shared" si="6" ref="I32:K33">(F32-C32)/C32</f>
        <v>-0.22543215723419371</v>
      </c>
      <c r="J32" s="2">
        <f t="shared" si="6"/>
        <v>-0.5418098510882016</v>
      </c>
      <c r="K32" s="17">
        <f t="shared" si="6"/>
        <v>-0.25507028651142827</v>
      </c>
      <c r="L32" s="31" t="s">
        <v>61</v>
      </c>
    </row>
    <row r="33" spans="1:12" ht="17.25" customHeight="1">
      <c r="A33" s="57"/>
      <c r="B33" s="34" t="s">
        <v>64</v>
      </c>
      <c r="C33" s="39">
        <v>3951</v>
      </c>
      <c r="D33" s="35">
        <v>90</v>
      </c>
      <c r="E33" s="25">
        <f>SUM(C33:D33)</f>
        <v>4041</v>
      </c>
      <c r="F33" s="48">
        <v>5064</v>
      </c>
      <c r="G33" s="46">
        <v>676</v>
      </c>
      <c r="H33" s="55">
        <f t="shared" si="1"/>
        <v>5740</v>
      </c>
      <c r="I33" s="52">
        <f t="shared" si="6"/>
        <v>0.28170083523158695</v>
      </c>
      <c r="J33" s="2">
        <f t="shared" si="6"/>
        <v>6.511111111111111</v>
      </c>
      <c r="K33" s="17">
        <f t="shared" si="6"/>
        <v>0.4204404850284583</v>
      </c>
      <c r="L33" s="31" t="s">
        <v>65</v>
      </c>
    </row>
    <row r="34" spans="1:12" ht="16.5" customHeight="1" thickBot="1">
      <c r="A34" s="57"/>
      <c r="B34" s="41" t="s">
        <v>58</v>
      </c>
      <c r="C34" s="42">
        <v>5922</v>
      </c>
      <c r="D34" s="43">
        <v>9960</v>
      </c>
      <c r="E34" s="26">
        <f>SUM(C34:D34)</f>
        <v>15882</v>
      </c>
      <c r="F34" s="49">
        <v>6011</v>
      </c>
      <c r="G34" s="50">
        <v>8605</v>
      </c>
      <c r="H34" s="56">
        <f t="shared" si="1"/>
        <v>14616</v>
      </c>
      <c r="I34" s="53">
        <f t="shared" si="2"/>
        <v>0.01502870651806822</v>
      </c>
      <c r="J34" s="18">
        <f t="shared" si="3"/>
        <v>-0.1360441767068273</v>
      </c>
      <c r="K34" s="19">
        <f t="shared" si="4"/>
        <v>-0.07971288250850019</v>
      </c>
      <c r="L34" s="36" t="s">
        <v>62</v>
      </c>
    </row>
    <row r="35" spans="1:12" ht="12.75">
      <c r="A35" s="57"/>
      <c r="B35" s="58" t="s">
        <v>45</v>
      </c>
      <c r="C35" s="58"/>
      <c r="D35" s="58"/>
      <c r="J35" s="59" t="s">
        <v>31</v>
      </c>
      <c r="K35" s="59"/>
      <c r="L35" s="60"/>
    </row>
    <row r="36" spans="2:7" ht="12.75">
      <c r="B36" s="21"/>
      <c r="G36" s="9"/>
    </row>
    <row r="37" ht="12.75">
      <c r="B37" s="21"/>
    </row>
    <row r="38" ht="12.75">
      <c r="E38" s="20"/>
    </row>
    <row r="39" ht="12.75">
      <c r="J39" s="23"/>
    </row>
    <row r="40" ht="12.75">
      <c r="J40" s="22"/>
    </row>
  </sheetData>
  <sheetProtection formatCells="0" formatColumns="0" formatRows="0" insertColumns="0" insertRows="0" insertHyperlinks="0" deleteColumns="0" deleteRows="0" sort="0" autoFilter="0" pivotTables="0"/>
  <mergeCells count="15">
    <mergeCell ref="F5:H5"/>
    <mergeCell ref="L4:L8"/>
    <mergeCell ref="C4:E4"/>
    <mergeCell ref="F4:H4"/>
    <mergeCell ref="I4:K5"/>
    <mergeCell ref="A1:A35"/>
    <mergeCell ref="B35:D35"/>
    <mergeCell ref="J35:L35"/>
    <mergeCell ref="I6:K6"/>
    <mergeCell ref="C6:E6"/>
    <mergeCell ref="F6:H6"/>
    <mergeCell ref="B1:L1"/>
    <mergeCell ref="B2:L2"/>
    <mergeCell ref="B4:B8"/>
    <mergeCell ref="C5:E5"/>
  </mergeCells>
  <printOptions/>
  <pageMargins left="0.17" right="0.25" top="0.18" bottom="0.22" header="0.17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2011-10-23T09:27:06Z</cp:lastPrinted>
  <dcterms:created xsi:type="dcterms:W3CDTF">2003-07-07T10:02:20Z</dcterms:created>
  <dcterms:modified xsi:type="dcterms:W3CDTF">2012-03-20T09:36:53Z</dcterms:modified>
  <cp:category/>
  <cp:version/>
  <cp:contentType/>
  <cp:contentStatus/>
</cp:coreProperties>
</file>