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65101" windowWidth="8640" windowHeight="9840" activeTab="0"/>
  </bookViews>
  <sheets>
    <sheet name="visitors sites 08-0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xlnm.Print_Area" localSheetId="0">'visitors sites 08-09'!$A$1:$L$28</definedName>
  </definedNames>
  <calcPr fullCalcOnLoad="1"/>
</workbook>
</file>

<file path=xl/sharedStrings.xml><?xml version="1.0" encoding="utf-8"?>
<sst xmlns="http://schemas.openxmlformats.org/spreadsheetml/2006/main" count="70" uniqueCount="57">
  <si>
    <t>Total</t>
  </si>
  <si>
    <t>Foreign</t>
  </si>
  <si>
    <t>Jordanian</t>
  </si>
  <si>
    <t>Petra</t>
  </si>
  <si>
    <t>البتراء</t>
  </si>
  <si>
    <t>Location</t>
  </si>
  <si>
    <t>الموقع</t>
  </si>
  <si>
    <t>Mount Nebo</t>
  </si>
  <si>
    <t>Wadi Rum</t>
  </si>
  <si>
    <t>Karak</t>
  </si>
  <si>
    <t>Pella</t>
  </si>
  <si>
    <t>جرش</t>
  </si>
  <si>
    <t>مادبا الخارطة</t>
  </si>
  <si>
    <t>المغطس</t>
  </si>
  <si>
    <t>وادي رم</t>
  </si>
  <si>
    <t>الكرك</t>
  </si>
  <si>
    <t>عجلون</t>
  </si>
  <si>
    <t>قصر عمرة</t>
  </si>
  <si>
    <t>ام قيس</t>
  </si>
  <si>
    <t>بيلا</t>
  </si>
  <si>
    <t>متحف العقبة</t>
  </si>
  <si>
    <t>متحف مادبا</t>
  </si>
  <si>
    <t>قصر الحرانة</t>
  </si>
  <si>
    <t>متحف السلط</t>
  </si>
  <si>
    <t>Um Qais</t>
  </si>
  <si>
    <t>Madaba (Map)</t>
  </si>
  <si>
    <t>Qusayer Amra</t>
  </si>
  <si>
    <t>Folklore Museum</t>
  </si>
  <si>
    <t>Madaba Museum</t>
  </si>
  <si>
    <t>Salt Museum</t>
  </si>
  <si>
    <t>Harranah Castel</t>
  </si>
  <si>
    <t>Source: Ministry of Tourism &amp; Antiquities</t>
  </si>
  <si>
    <t>أم الجمال</t>
  </si>
  <si>
    <t>Um ALjmal</t>
  </si>
  <si>
    <t>Jordan's Museum</t>
  </si>
  <si>
    <t>متحف الاثار الاردني</t>
  </si>
  <si>
    <t>متحف  الحياة الشعبي</t>
  </si>
  <si>
    <t>أجنبي</t>
  </si>
  <si>
    <t>أردني</t>
  </si>
  <si>
    <t>المجموع</t>
  </si>
  <si>
    <t>Aqaba Museum</t>
  </si>
  <si>
    <t>Maghtas</t>
  </si>
  <si>
    <t>Jarash</t>
  </si>
  <si>
    <t>جبل نيبو</t>
  </si>
  <si>
    <t>Ajlun</t>
  </si>
  <si>
    <t>المصدر : وزارة السياحة والاثار</t>
  </si>
  <si>
    <t xml:space="preserve"> التغير النسبي</t>
  </si>
  <si>
    <t>الشوبك</t>
  </si>
  <si>
    <t>Shobak</t>
  </si>
  <si>
    <t>*اولية</t>
  </si>
  <si>
    <t>2009*</t>
  </si>
  <si>
    <t>Relative Change 09 / 08</t>
  </si>
  <si>
    <t>January -dec.</t>
  </si>
  <si>
    <t>January - dec.</t>
  </si>
  <si>
    <t>كانون اول - كانون ثاني</t>
  </si>
  <si>
    <t>جدول 2.5 زوار المواقع الاثرية كانون اول - كانون ثاني 2008 - 2009 *</t>
  </si>
  <si>
    <t>Table 5.2 Number of Visitors to Touristic Sites by Locations Jan. - dec..  2008 - 2009*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</si>
</sst>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&quot;د.ا.&quot;\ #,##0_-;&quot;د.ا.&quot;\ #,##0\-"/>
    <numFmt numFmtId="173" formatCode="&quot;د.ا.&quot;\ #,##0_-;[Red]&quot;د.ا.&quot;\ #,##0\-"/>
    <numFmt numFmtId="174" formatCode="&quot;د.ا.&quot;\ #,##0.00_-;&quot;د.ا.&quot;\ #,##0.00\-"/>
    <numFmt numFmtId="175" formatCode="&quot;د.ا.&quot;\ #,##0.00_-;[Red]&quot;د.ا.&quot;\ #,##0.00\-"/>
    <numFmt numFmtId="176" formatCode="_-&quot;د.ا.&quot;\ * #,##0_-;_-&quot;د.ا.&quot;\ * #,##0\-;_-&quot;د.ا.&quot;\ * &quot;-&quot;_-;_-@_-"/>
    <numFmt numFmtId="177" formatCode="_-&quot;د.ا.&quot;\ * #,##0.00_-;_-&quot;د.ا.&quot;\ * #,##0.00\-;_-&quot;د.ا.&quot;\ 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ر.س.&quot;#,##0_);\(&quot;ر.س.&quot;#,##0\)"/>
    <numFmt numFmtId="187" formatCode="&quot;ر.س.&quot;#,##0_);[Red]\(&quot;ر.س.&quot;#,##0\)"/>
    <numFmt numFmtId="188" formatCode="&quot;ر.س.&quot;#,##0.00_);\(&quot;ر.س.&quot;#,##0.00\)"/>
    <numFmt numFmtId="189" formatCode="&quot;ر.س.&quot;#,##0.00_);[Red]\(&quot;ر.س.&quot;#,##0.00\)"/>
    <numFmt numFmtId="190" formatCode="_(&quot;ر.س.&quot;* #,##0_);_(&quot;ر.س.&quot;* \(#,##0\);_(&quot;ر.س.&quot;* &quot;-&quot;_);_(@_)"/>
    <numFmt numFmtId="191" formatCode="_(&quot;ر.س.&quot;* #,##0.00_);_(&quot;ر.س.&quot;* \(#,##0.00\);_(&quot;ر.س.&quot;* &quot;-&quot;??_);_(@_)"/>
    <numFmt numFmtId="192" formatCode="dd:mm:yyyy"/>
    <numFmt numFmtId="193" formatCode="dd:mmm:yy"/>
    <numFmt numFmtId="194" formatCode="dd:mmm"/>
    <numFmt numFmtId="195" formatCode="mmm:yy"/>
    <numFmt numFmtId="196" formatCode="dd:mm:yyyy\ h:mm"/>
    <numFmt numFmtId="197" formatCode="0.0"/>
    <numFmt numFmtId="198" formatCode="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0.0%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8" fillId="33" borderId="10" xfId="0" applyFont="1" applyFill="1" applyBorder="1" applyAlignment="1">
      <alignment horizontal="center"/>
    </xf>
    <xf numFmtId="0" fontId="8" fillId="34" borderId="0" xfId="0" applyFont="1" applyFill="1" applyAlignment="1">
      <alignment/>
    </xf>
    <xf numFmtId="0" fontId="8" fillId="34" borderId="0" xfId="0" applyFont="1" applyFill="1" applyBorder="1" applyAlignment="1">
      <alignment horizontal="center"/>
    </xf>
    <xf numFmtId="0" fontId="8" fillId="34" borderId="0" xfId="0" applyFont="1" applyFill="1" applyAlignment="1">
      <alignment horizontal="left"/>
    </xf>
    <xf numFmtId="0" fontId="8" fillId="33" borderId="11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7" fillId="34" borderId="0" xfId="0" applyFont="1" applyFill="1" applyAlignment="1">
      <alignment horizontal="left"/>
    </xf>
    <xf numFmtId="3" fontId="8" fillId="34" borderId="0" xfId="0" applyNumberFormat="1" applyFont="1" applyFill="1" applyAlignment="1">
      <alignment horizontal="left"/>
    </xf>
    <xf numFmtId="0" fontId="7" fillId="34" borderId="14" xfId="0" applyFont="1" applyFill="1" applyBorder="1" applyAlignment="1">
      <alignment/>
    </xf>
    <xf numFmtId="0" fontId="7" fillId="34" borderId="15" xfId="0" applyFont="1" applyFill="1" applyBorder="1" applyAlignment="1">
      <alignment/>
    </xf>
    <xf numFmtId="0" fontId="8" fillId="33" borderId="16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9" fillId="34" borderId="20" xfId="0" applyFont="1" applyFill="1" applyBorder="1" applyAlignment="1">
      <alignment horizontal="left"/>
    </xf>
    <xf numFmtId="0" fontId="9" fillId="34" borderId="21" xfId="0" applyFont="1" applyFill="1" applyBorder="1" applyAlignment="1">
      <alignment horizontal="left"/>
    </xf>
    <xf numFmtId="0" fontId="8" fillId="33" borderId="22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10" fontId="8" fillId="34" borderId="0" xfId="0" applyNumberFormat="1" applyFont="1" applyFill="1" applyAlignment="1">
      <alignment horizontal="left"/>
    </xf>
    <xf numFmtId="2" fontId="8" fillId="34" borderId="0" xfId="0" applyNumberFormat="1" applyFont="1" applyFill="1" applyAlignment="1">
      <alignment horizontal="left"/>
    </xf>
    <xf numFmtId="3" fontId="8" fillId="34" borderId="23" xfId="0" applyNumberFormat="1" applyFont="1" applyFill="1" applyBorder="1" applyAlignment="1">
      <alignment horizontal="center"/>
    </xf>
    <xf numFmtId="3" fontId="8" fillId="34" borderId="19" xfId="0" applyNumberFormat="1" applyFont="1" applyFill="1" applyBorder="1" applyAlignment="1">
      <alignment horizontal="center"/>
    </xf>
    <xf numFmtId="0" fontId="8" fillId="33" borderId="24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7" fillId="34" borderId="0" xfId="0" applyFont="1" applyFill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right"/>
    </xf>
    <xf numFmtId="0" fontId="7" fillId="33" borderId="14" xfId="0" applyFont="1" applyFill="1" applyBorder="1" applyAlignment="1">
      <alignment horizontal="right"/>
    </xf>
    <xf numFmtId="0" fontId="7" fillId="33" borderId="15" xfId="0" applyFont="1" applyFill="1" applyBorder="1" applyAlignment="1">
      <alignment horizontal="right"/>
    </xf>
    <xf numFmtId="0" fontId="7" fillId="33" borderId="2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28" xfId="0" applyFont="1" applyFill="1" applyBorder="1" applyAlignment="1">
      <alignment horizontal="left"/>
    </xf>
    <xf numFmtId="0" fontId="7" fillId="33" borderId="20" xfId="0" applyFont="1" applyFill="1" applyBorder="1" applyAlignment="1">
      <alignment horizontal="left"/>
    </xf>
    <xf numFmtId="0" fontId="7" fillId="33" borderId="21" xfId="0" applyFont="1" applyFill="1" applyBorder="1" applyAlignment="1">
      <alignment horizontal="left"/>
    </xf>
    <xf numFmtId="0" fontId="7" fillId="33" borderId="29" xfId="0" applyFont="1" applyFill="1" applyBorder="1" applyAlignment="1">
      <alignment horizontal="center"/>
    </xf>
    <xf numFmtId="0" fontId="7" fillId="33" borderId="30" xfId="0" applyFont="1" applyFill="1" applyBorder="1" applyAlignment="1">
      <alignment horizontal="center"/>
    </xf>
    <xf numFmtId="0" fontId="7" fillId="33" borderId="31" xfId="0" applyFont="1" applyFill="1" applyBorder="1" applyAlignment="1">
      <alignment horizontal="center"/>
    </xf>
    <xf numFmtId="0" fontId="10" fillId="34" borderId="0" xfId="0" applyFont="1" applyFill="1" applyAlignment="1">
      <alignment horizontal="center" vertical="center" textRotation="90" readingOrder="1"/>
    </xf>
    <xf numFmtId="3" fontId="8" fillId="34" borderId="22" xfId="0" applyNumberFormat="1" applyFont="1" applyFill="1" applyBorder="1" applyAlignment="1">
      <alignment horizontal="center"/>
    </xf>
    <xf numFmtId="3" fontId="8" fillId="34" borderId="13" xfId="0" applyNumberFormat="1" applyFont="1" applyFill="1" applyBorder="1" applyAlignment="1">
      <alignment horizontal="center"/>
    </xf>
    <xf numFmtId="202" fontId="8" fillId="34" borderId="22" xfId="0" applyNumberFormat="1" applyFont="1" applyFill="1" applyBorder="1" applyAlignment="1">
      <alignment horizontal="center"/>
    </xf>
    <xf numFmtId="202" fontId="8" fillId="34" borderId="13" xfId="0" applyNumberFormat="1" applyFont="1" applyFill="1" applyBorder="1" applyAlignment="1">
      <alignment horizontal="center"/>
    </xf>
    <xf numFmtId="202" fontId="8" fillId="34" borderId="23" xfId="0" applyNumberFormat="1" applyFont="1" applyFill="1" applyBorder="1" applyAlignment="1">
      <alignment horizontal="center"/>
    </xf>
    <xf numFmtId="3" fontId="8" fillId="34" borderId="18" xfId="0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202" fontId="8" fillId="34" borderId="18" xfId="0" applyNumberFormat="1" applyFont="1" applyFill="1" applyBorder="1" applyAlignment="1">
      <alignment horizontal="center"/>
    </xf>
    <xf numFmtId="202" fontId="8" fillId="34" borderId="10" xfId="0" applyNumberFormat="1" applyFont="1" applyFill="1" applyBorder="1" applyAlignment="1">
      <alignment horizontal="center"/>
    </xf>
    <xf numFmtId="202" fontId="8" fillId="34" borderId="19" xfId="0" applyNumberFormat="1" applyFont="1" applyFill="1" applyBorder="1" applyAlignment="1">
      <alignment horizontal="center"/>
    </xf>
    <xf numFmtId="0" fontId="8" fillId="34" borderId="0" xfId="0" applyFont="1" applyFill="1" applyAlignment="1">
      <alignment horizontal="right"/>
    </xf>
    <xf numFmtId="0" fontId="8" fillId="34" borderId="0" xfId="0" applyFont="1" applyFill="1" applyBorder="1" applyAlignment="1">
      <alignment horizontal="left"/>
    </xf>
    <xf numFmtId="0" fontId="8" fillId="34" borderId="32" xfId="0" applyFont="1" applyFill="1" applyBorder="1" applyAlignment="1">
      <alignment horizontal="left"/>
    </xf>
    <xf numFmtId="0" fontId="8" fillId="34" borderId="0" xfId="0" applyFont="1" applyFill="1" applyAlignment="1">
      <alignment horizontal="right"/>
    </xf>
    <xf numFmtId="0" fontId="7" fillId="34" borderId="27" xfId="0" applyFont="1" applyFill="1" applyBorder="1" applyAlignment="1">
      <alignment/>
    </xf>
    <xf numFmtId="3" fontId="8" fillId="34" borderId="29" xfId="0" applyNumberFormat="1" applyFont="1" applyFill="1" applyBorder="1" applyAlignment="1">
      <alignment horizontal="center"/>
    </xf>
    <xf numFmtId="3" fontId="8" fillId="34" borderId="30" xfId="0" applyNumberFormat="1" applyFont="1" applyFill="1" applyBorder="1" applyAlignment="1">
      <alignment horizontal="center"/>
    </xf>
    <xf numFmtId="3" fontId="8" fillId="34" borderId="31" xfId="0" applyNumberFormat="1" applyFont="1" applyFill="1" applyBorder="1" applyAlignment="1">
      <alignment horizontal="center"/>
    </xf>
    <xf numFmtId="202" fontId="8" fillId="34" borderId="29" xfId="0" applyNumberFormat="1" applyFont="1" applyFill="1" applyBorder="1" applyAlignment="1">
      <alignment horizontal="center"/>
    </xf>
    <xf numFmtId="202" fontId="8" fillId="34" borderId="30" xfId="0" applyNumberFormat="1" applyFont="1" applyFill="1" applyBorder="1" applyAlignment="1">
      <alignment horizontal="center"/>
    </xf>
    <xf numFmtId="202" fontId="8" fillId="34" borderId="31" xfId="0" applyNumberFormat="1" applyFont="1" applyFill="1" applyBorder="1" applyAlignment="1">
      <alignment horizontal="center"/>
    </xf>
    <xf numFmtId="0" fontId="9" fillId="34" borderId="28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m%20Al%20Jmal%202009\5.19-Um%20Aljmal%202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Madaba%20Musium%202009\5.17-Madaba%20Museum%20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Aqaba%20Mus%202009\5.16-Aqaba%20Museum%20200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lklour%20Musium%202009\5.14-Folklor%20Museum%20200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arranah%202009\5.20-Harranah%2009-08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Shoubak%202009\5.22-Shobak%200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Pella%202009\5.13-Pella%20200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Ammrah%20Castle%202009\5.12-Qusayr%20Amra%20200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Maghtas%202009\5.11-Maghtas%20200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KaraK%202009\5.10-Karak%202009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Rum%202009\5.9-Wadi%20Rum%20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ordan%20Musium%20%202009\5.15-Jordan's%20%20Museum%20of%20Archeology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Madaba%20Church%20%202009\5.8-Madaba-%20Map%202009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Shoubak%202009\5.22-%20Shobak%2009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etra%202009\5.3-Petra%20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Jarash%202009\5.4-Jarash%20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Um%20Qais%202009\5.5-Um%20Qais%2020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Nebo%202009\5.6-Mount%20Nebo%202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jloune%202009\5.7-Ajlun%20%202008-%20200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5.8-Madaba-%20Map%2020091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Sult%20Musium%202009\5.18-Salt%20Museum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um aljmal 08-09"/>
    </sheetNames>
    <sheetDataSet>
      <sheetData sheetId="1">
        <row r="20">
          <cell r="C20">
            <v>1732</v>
          </cell>
          <cell r="D20">
            <v>492</v>
          </cell>
          <cell r="F20">
            <v>1929</v>
          </cell>
          <cell r="G20">
            <v>876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madaba mu 08-09"/>
    </sheetNames>
    <sheetDataSet>
      <sheetData sheetId="1">
        <row r="20">
          <cell r="C20">
            <v>14450</v>
          </cell>
          <cell r="D20">
            <v>1850</v>
          </cell>
          <cell r="F20">
            <v>15200</v>
          </cell>
          <cell r="G20">
            <v>1600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qabq mus 08-09"/>
    </sheetNames>
    <sheetDataSet>
      <sheetData sheetId="1">
        <row r="20">
          <cell r="C20">
            <v>11011</v>
          </cell>
          <cell r="D20">
            <v>6881</v>
          </cell>
          <cell r="F20">
            <v>10138</v>
          </cell>
          <cell r="G20">
            <v>7409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folklor 2008-2009"/>
    </sheetNames>
    <sheetDataSet>
      <sheetData sheetId="1">
        <row r="20">
          <cell r="C20">
            <v>110700</v>
          </cell>
          <cell r="D20">
            <v>53850</v>
          </cell>
          <cell r="F20">
            <v>100150</v>
          </cell>
          <cell r="G20">
            <v>49515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hurr. 2008-2009"/>
    </sheetNames>
    <sheetDataSet>
      <sheetData sheetId="1">
        <row r="20">
          <cell r="C20">
            <v>65661</v>
          </cell>
          <cell r="D20">
            <v>1044</v>
          </cell>
          <cell r="F20">
            <v>62372</v>
          </cell>
          <cell r="G20">
            <v>1697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 2008-2009"/>
    </sheetNames>
    <sheetDataSet>
      <sheetData sheetId="1">
        <row r="20">
          <cell r="C20">
            <v>25011</v>
          </cell>
          <cell r="D20">
            <v>2437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ella 08-09"/>
    </sheetNames>
    <sheetDataSet>
      <sheetData sheetId="1">
        <row r="20">
          <cell r="C20">
            <v>19942</v>
          </cell>
          <cell r="D20">
            <v>8121</v>
          </cell>
          <cell r="F20">
            <v>22558</v>
          </cell>
          <cell r="G20">
            <v>8961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qusayr amra 2008-2009"/>
    </sheetNames>
    <sheetDataSet>
      <sheetData sheetId="1">
        <row r="20">
          <cell r="C20">
            <v>17906</v>
          </cell>
          <cell r="D20">
            <v>560</v>
          </cell>
          <cell r="F20">
            <v>74057</v>
          </cell>
          <cell r="G20">
            <v>2638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maghtas 08-09"/>
    </sheetNames>
    <sheetDataSet>
      <sheetData sheetId="1">
        <row r="20">
          <cell r="C20">
            <v>132587</v>
          </cell>
          <cell r="D20">
            <v>9832</v>
          </cell>
          <cell r="F20">
            <v>122860</v>
          </cell>
          <cell r="G20">
            <v>11312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karak 08-09"/>
    </sheetNames>
    <sheetDataSet>
      <sheetData sheetId="1">
        <row r="20">
          <cell r="C20">
            <v>143476</v>
          </cell>
          <cell r="D20">
            <v>11105</v>
          </cell>
          <cell r="F20">
            <v>142591</v>
          </cell>
          <cell r="G20">
            <v>17050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wadi rum 08-09"/>
    </sheetNames>
    <sheetDataSet>
      <sheetData sheetId="1">
        <row r="20">
          <cell r="C20">
            <v>199091</v>
          </cell>
          <cell r="D20">
            <v>7799</v>
          </cell>
          <cell r="F20">
            <v>166136</v>
          </cell>
          <cell r="G20">
            <v>4911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jordans mus 08-09"/>
    </sheetNames>
    <sheetDataSet>
      <sheetData sheetId="1">
        <row r="20">
          <cell r="C20">
            <v>166250</v>
          </cell>
          <cell r="D20">
            <v>21450</v>
          </cell>
          <cell r="F20">
            <v>132715</v>
          </cell>
          <cell r="G20">
            <v>19950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madaba map 08-09"/>
    </sheetNames>
    <sheetDataSet>
      <sheetData sheetId="1">
        <row r="20">
          <cell r="D20">
            <v>1803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 2008-2009"/>
    </sheetNames>
    <sheetDataSet>
      <sheetData sheetId="1">
        <row r="20">
          <cell r="F20">
            <v>24988</v>
          </cell>
          <cell r="G20">
            <v>4625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pet. 2008-2009"/>
    </sheetNames>
    <sheetDataSet>
      <sheetData sheetId="2">
        <row r="20">
          <cell r="C20">
            <v>759996</v>
          </cell>
          <cell r="D20">
            <v>90322</v>
          </cell>
          <cell r="F20">
            <v>661356</v>
          </cell>
          <cell r="G20">
            <v>105582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jarash.2008-2009"/>
    </sheetNames>
    <sheetDataSet>
      <sheetData sheetId="1">
        <row r="20">
          <cell r="C20">
            <v>307408</v>
          </cell>
          <cell r="D20">
            <v>44100</v>
          </cell>
          <cell r="F20">
            <v>279810</v>
          </cell>
          <cell r="G20">
            <v>60600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um qais 08-09"/>
    </sheetNames>
    <sheetDataSet>
      <sheetData sheetId="1">
        <row r="20">
          <cell r="C20">
            <v>77998</v>
          </cell>
          <cell r="D20">
            <v>47360</v>
          </cell>
          <cell r="F20">
            <v>72164</v>
          </cell>
          <cell r="G20">
            <v>49385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nebo 08-09"/>
    </sheetNames>
    <sheetDataSet>
      <sheetData sheetId="1">
        <row r="20">
          <cell r="C20">
            <v>326146</v>
          </cell>
          <cell r="D20">
            <v>556</v>
          </cell>
          <cell r="F20">
            <v>302623</v>
          </cell>
          <cell r="G20">
            <v>1365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jlun. 2008- 2009"/>
    </sheetNames>
    <sheetDataSet>
      <sheetData sheetId="1">
        <row r="20">
          <cell r="C20">
            <v>96784</v>
          </cell>
          <cell r="D20">
            <v>45085</v>
          </cell>
          <cell r="F20">
            <v>98401</v>
          </cell>
          <cell r="G20">
            <v>58143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madaba map 08-09"/>
    </sheetNames>
    <sheetDataSet>
      <sheetData sheetId="1">
        <row r="20">
          <cell r="C20">
            <v>296523</v>
          </cell>
          <cell r="F20">
            <v>274139</v>
          </cell>
          <cell r="G20">
            <v>1428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alt mus 08-09"/>
    </sheetNames>
    <sheetDataSet>
      <sheetData sheetId="1">
        <row r="20">
          <cell r="C20">
            <v>399</v>
          </cell>
          <cell r="D20">
            <v>1225</v>
          </cell>
          <cell r="F20">
            <v>633</v>
          </cell>
          <cell r="G20">
            <v>941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rightToLeft="1" tabSelected="1" zoomScalePageLayoutView="0" workbookViewId="0" topLeftCell="B1">
      <selection activeCell="H13" sqref="H13"/>
    </sheetView>
  </sheetViews>
  <sheetFormatPr defaultColWidth="9.140625" defaultRowHeight="12.75"/>
  <cols>
    <col min="1" max="1" width="4.57421875" style="2" customWidth="1"/>
    <col min="2" max="2" width="19.140625" style="8" customWidth="1"/>
    <col min="3" max="3" width="13.00390625" style="4" customWidth="1"/>
    <col min="4" max="4" width="12.8515625" style="4" customWidth="1"/>
    <col min="5" max="5" width="13.8515625" style="4" customWidth="1"/>
    <col min="6" max="7" width="12.8515625" style="4" customWidth="1"/>
    <col min="8" max="8" width="13.7109375" style="4" customWidth="1"/>
    <col min="9" max="9" width="11.7109375" style="4" customWidth="1"/>
    <col min="10" max="10" width="11.57421875" style="4" customWidth="1"/>
    <col min="11" max="11" width="12.28125" style="4" customWidth="1"/>
    <col min="12" max="12" width="19.00390625" style="3" customWidth="1"/>
    <col min="13" max="16384" width="9.140625" style="2" customWidth="1"/>
  </cols>
  <sheetData>
    <row r="1" spans="1:12" ht="15.75" customHeight="1">
      <c r="A1" s="42"/>
      <c r="B1" s="28" t="s">
        <v>55</v>
      </c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5.75">
      <c r="A2" s="42"/>
      <c r="B2" s="29" t="s">
        <v>56</v>
      </c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8.25" customHeight="1" thickBot="1">
      <c r="A3" s="42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7" s="3" customFormat="1" ht="16.5" customHeight="1">
      <c r="A4" s="42"/>
      <c r="B4" s="30" t="s">
        <v>6</v>
      </c>
      <c r="C4" s="39" t="s">
        <v>54</v>
      </c>
      <c r="D4" s="40"/>
      <c r="E4" s="41"/>
      <c r="F4" s="39" t="s">
        <v>54</v>
      </c>
      <c r="G4" s="40"/>
      <c r="H4" s="41"/>
      <c r="I4" s="39" t="s">
        <v>46</v>
      </c>
      <c r="J4" s="40"/>
      <c r="K4" s="41"/>
      <c r="L4" s="36" t="s">
        <v>5</v>
      </c>
      <c r="Q4" s="2"/>
    </row>
    <row r="5" spans="1:17" s="3" customFormat="1" ht="16.5" customHeight="1">
      <c r="A5" s="42"/>
      <c r="B5" s="31"/>
      <c r="C5" s="33" t="s">
        <v>52</v>
      </c>
      <c r="D5" s="34"/>
      <c r="E5" s="35"/>
      <c r="F5" s="33" t="s">
        <v>53</v>
      </c>
      <c r="G5" s="34"/>
      <c r="H5" s="35"/>
      <c r="I5" s="33"/>
      <c r="J5" s="34"/>
      <c r="K5" s="35"/>
      <c r="L5" s="37"/>
      <c r="Q5" s="2"/>
    </row>
    <row r="6" spans="1:12" s="4" customFormat="1" ht="15" customHeight="1">
      <c r="A6" s="42"/>
      <c r="B6" s="31"/>
      <c r="C6" s="25">
        <v>2008</v>
      </c>
      <c r="D6" s="26"/>
      <c r="E6" s="27"/>
      <c r="F6" s="25" t="s">
        <v>50</v>
      </c>
      <c r="G6" s="26"/>
      <c r="H6" s="27"/>
      <c r="I6" s="25" t="s">
        <v>51</v>
      </c>
      <c r="J6" s="26"/>
      <c r="K6" s="27"/>
      <c r="L6" s="37"/>
    </row>
    <row r="7" spans="1:12" s="4" customFormat="1" ht="14.25" customHeight="1">
      <c r="A7" s="42"/>
      <c r="B7" s="31"/>
      <c r="C7" s="12" t="s">
        <v>37</v>
      </c>
      <c r="D7" s="5" t="s">
        <v>38</v>
      </c>
      <c r="E7" s="13" t="s">
        <v>39</v>
      </c>
      <c r="F7" s="12" t="s">
        <v>37</v>
      </c>
      <c r="G7" s="5" t="s">
        <v>38</v>
      </c>
      <c r="H7" s="13" t="s">
        <v>39</v>
      </c>
      <c r="I7" s="18" t="s">
        <v>37</v>
      </c>
      <c r="J7" s="7" t="s">
        <v>38</v>
      </c>
      <c r="K7" s="19" t="s">
        <v>39</v>
      </c>
      <c r="L7" s="37"/>
    </row>
    <row r="8" spans="1:12" ht="18" customHeight="1" thickBot="1">
      <c r="A8" s="42"/>
      <c r="B8" s="32"/>
      <c r="C8" s="14" t="s">
        <v>1</v>
      </c>
      <c r="D8" s="1" t="s">
        <v>2</v>
      </c>
      <c r="E8" s="15" t="s">
        <v>0</v>
      </c>
      <c r="F8" s="14" t="s">
        <v>1</v>
      </c>
      <c r="G8" s="1" t="s">
        <v>2</v>
      </c>
      <c r="H8" s="15" t="s">
        <v>0</v>
      </c>
      <c r="I8" s="14" t="s">
        <v>1</v>
      </c>
      <c r="J8" s="1" t="s">
        <v>2</v>
      </c>
      <c r="K8" s="15" t="s">
        <v>0</v>
      </c>
      <c r="L8" s="38"/>
    </row>
    <row r="9" spans="1:12" ht="21" customHeight="1">
      <c r="A9" s="42"/>
      <c r="B9" s="57" t="s">
        <v>4</v>
      </c>
      <c r="C9" s="58">
        <f>'[3]pet. 2008-2009'!$C$20</f>
        <v>759996</v>
      </c>
      <c r="D9" s="59">
        <f>'[3]pet. 2008-2009'!$D$20</f>
        <v>90322</v>
      </c>
      <c r="E9" s="60">
        <f>SUM(C9:D9)</f>
        <v>850318</v>
      </c>
      <c r="F9" s="58">
        <f>'[3]pet. 2008-2009'!$F$20</f>
        <v>661356</v>
      </c>
      <c r="G9" s="59">
        <f>'[3]pet. 2008-2009'!$G$20</f>
        <v>105582</v>
      </c>
      <c r="H9" s="60">
        <f>SUM(F9:G9)</f>
        <v>766938</v>
      </c>
      <c r="I9" s="61">
        <f aca="true" t="shared" si="0" ref="I9:K13">(F9-C9)/C9</f>
        <v>-0.1297901567902989</v>
      </c>
      <c r="J9" s="62">
        <f t="shared" si="0"/>
        <v>0.16895108611412502</v>
      </c>
      <c r="K9" s="63">
        <f t="shared" si="0"/>
        <v>-0.09805743263108625</v>
      </c>
      <c r="L9" s="64" t="s">
        <v>3</v>
      </c>
    </row>
    <row r="10" spans="1:12" ht="21" customHeight="1">
      <c r="A10" s="42"/>
      <c r="B10" s="10" t="s">
        <v>11</v>
      </c>
      <c r="C10" s="43">
        <f>'[4]jarash.2008-2009'!$C$20</f>
        <v>307408</v>
      </c>
      <c r="D10" s="44">
        <f>'[4]jarash.2008-2009'!$D$20</f>
        <v>44100</v>
      </c>
      <c r="E10" s="23">
        <f aca="true" t="shared" si="1" ref="E10:E27">SUM(C10:D10)</f>
        <v>351508</v>
      </c>
      <c r="F10" s="43">
        <f>'[4]jarash.2008-2009'!$F$20</f>
        <v>279810</v>
      </c>
      <c r="G10" s="44">
        <f>'[4]jarash.2008-2009'!$G$20</f>
        <v>60600</v>
      </c>
      <c r="H10" s="23">
        <f aca="true" t="shared" si="2" ref="H10:H27">SUM(F10:G10)</f>
        <v>340410</v>
      </c>
      <c r="I10" s="45">
        <f t="shared" si="0"/>
        <v>-0.08977645344298131</v>
      </c>
      <c r="J10" s="46">
        <f t="shared" si="0"/>
        <v>0.3741496598639456</v>
      </c>
      <c r="K10" s="47">
        <f t="shared" si="0"/>
        <v>-0.031572538889584306</v>
      </c>
      <c r="L10" s="16" t="s">
        <v>42</v>
      </c>
    </row>
    <row r="11" spans="1:12" ht="21" customHeight="1">
      <c r="A11" s="42"/>
      <c r="B11" s="10" t="s">
        <v>18</v>
      </c>
      <c r="C11" s="43">
        <f>'[5]um qais 08-09'!$C$20</f>
        <v>77998</v>
      </c>
      <c r="D11" s="44">
        <f>'[5]um qais 08-09'!$D$20</f>
        <v>47360</v>
      </c>
      <c r="E11" s="23">
        <f t="shared" si="1"/>
        <v>125358</v>
      </c>
      <c r="F11" s="43">
        <f>'[5]um qais 08-09'!$F$20</f>
        <v>72164</v>
      </c>
      <c r="G11" s="44">
        <f>'[5]um qais 08-09'!$G$20</f>
        <v>49385</v>
      </c>
      <c r="H11" s="23">
        <f t="shared" si="2"/>
        <v>121549</v>
      </c>
      <c r="I11" s="45">
        <f t="shared" si="0"/>
        <v>-0.07479678966127337</v>
      </c>
      <c r="J11" s="46">
        <f t="shared" si="0"/>
        <v>0.04275760135135135</v>
      </c>
      <c r="K11" s="47">
        <f t="shared" si="0"/>
        <v>-0.030384977424655787</v>
      </c>
      <c r="L11" s="16" t="s">
        <v>24</v>
      </c>
    </row>
    <row r="12" spans="1:12" ht="21" customHeight="1">
      <c r="A12" s="42"/>
      <c r="B12" s="10" t="s">
        <v>43</v>
      </c>
      <c r="C12" s="43">
        <f>'[6]nebo 08-09'!$C$20</f>
        <v>326146</v>
      </c>
      <c r="D12" s="44">
        <f>'[6]nebo 08-09'!$D$20</f>
        <v>556</v>
      </c>
      <c r="E12" s="23">
        <f t="shared" si="1"/>
        <v>326702</v>
      </c>
      <c r="F12" s="43">
        <f>'[6]nebo 08-09'!$F$20</f>
        <v>302623</v>
      </c>
      <c r="G12" s="44">
        <f>'[6]nebo 08-09'!$G$20</f>
        <v>1365</v>
      </c>
      <c r="H12" s="23">
        <f t="shared" si="2"/>
        <v>303988</v>
      </c>
      <c r="I12" s="45">
        <f t="shared" si="0"/>
        <v>-0.07212414072225322</v>
      </c>
      <c r="J12" s="46">
        <f t="shared" si="0"/>
        <v>1.4550359712230216</v>
      </c>
      <c r="K12" s="47">
        <f t="shared" si="0"/>
        <v>-0.06952513299581882</v>
      </c>
      <c r="L12" s="16" t="s">
        <v>7</v>
      </c>
    </row>
    <row r="13" spans="1:12" ht="21" customHeight="1">
      <c r="A13" s="42"/>
      <c r="B13" s="10" t="s">
        <v>16</v>
      </c>
      <c r="C13" s="43">
        <f>'[7]ajlun. 2008- 2009'!$C$20</f>
        <v>96784</v>
      </c>
      <c r="D13" s="44">
        <f>'[7]ajlun. 2008- 2009'!$D$20</f>
        <v>45085</v>
      </c>
      <c r="E13" s="23">
        <f t="shared" si="1"/>
        <v>141869</v>
      </c>
      <c r="F13" s="43">
        <f>'[7]ajlun. 2008- 2009'!$F$20</f>
        <v>98401</v>
      </c>
      <c r="G13" s="44">
        <f>'[7]ajlun. 2008- 2009'!$G$20</f>
        <v>58143</v>
      </c>
      <c r="H13" s="23">
        <f>SUM(F13:G13)</f>
        <v>156544</v>
      </c>
      <c r="I13" s="45">
        <f t="shared" si="0"/>
        <v>0.016707306992891385</v>
      </c>
      <c r="J13" s="46">
        <f t="shared" si="0"/>
        <v>0.2896306975712543</v>
      </c>
      <c r="K13" s="47">
        <f t="shared" si="0"/>
        <v>0.10344049792414128</v>
      </c>
      <c r="L13" s="16" t="s">
        <v>44</v>
      </c>
    </row>
    <row r="14" spans="1:12" ht="21" customHeight="1">
      <c r="A14" s="42"/>
      <c r="B14" s="10" t="s">
        <v>12</v>
      </c>
      <c r="C14" s="43">
        <f>'[8]madaba map 08-09'!$C$20</f>
        <v>296523</v>
      </c>
      <c r="D14" s="44">
        <f>'[20]madaba map 08-09'!$D$20</f>
        <v>1803</v>
      </c>
      <c r="E14" s="23">
        <f>SUM(C14:D14)</f>
        <v>298326</v>
      </c>
      <c r="F14" s="43">
        <f>'[8]madaba map 08-09'!$F$20</f>
        <v>274139</v>
      </c>
      <c r="G14" s="44">
        <f>'[8]madaba map 08-09'!$G$20</f>
        <v>1428</v>
      </c>
      <c r="H14" s="23">
        <f t="shared" si="2"/>
        <v>275567</v>
      </c>
      <c r="I14" s="45">
        <f aca="true" t="shared" si="3" ref="I14:I27">(F14-C14)/C14</f>
        <v>-0.07548824205879476</v>
      </c>
      <c r="J14" s="46">
        <f aca="true" t="shared" si="4" ref="J14:J27">(G14-D14)/D14</f>
        <v>-0.2079866888519135</v>
      </c>
      <c r="K14" s="47">
        <f aca="true" t="shared" si="5" ref="K14:K27">(H14-E14)/E14</f>
        <v>-0.07628902609896557</v>
      </c>
      <c r="L14" s="16" t="s">
        <v>25</v>
      </c>
    </row>
    <row r="15" spans="1:12" ht="22.5" customHeight="1">
      <c r="A15" s="42"/>
      <c r="B15" s="10" t="s">
        <v>14</v>
      </c>
      <c r="C15" s="43">
        <f>'[19]wadi rum 08-09'!$C$20</f>
        <v>199091</v>
      </c>
      <c r="D15" s="44">
        <f>'[19]wadi rum 08-09'!$D$20</f>
        <v>7799</v>
      </c>
      <c r="E15" s="23">
        <f t="shared" si="1"/>
        <v>206890</v>
      </c>
      <c r="F15" s="43">
        <f>'[19]wadi rum 08-09'!$F$20</f>
        <v>166136</v>
      </c>
      <c r="G15" s="44">
        <f>'[19]wadi rum 08-09'!$G$20</f>
        <v>4911</v>
      </c>
      <c r="H15" s="23">
        <f>SUM(F15:G15)</f>
        <v>171047</v>
      </c>
      <c r="I15" s="45">
        <f t="shared" si="3"/>
        <v>-0.16552732167702205</v>
      </c>
      <c r="J15" s="46">
        <f t="shared" si="4"/>
        <v>-0.37030388511347606</v>
      </c>
      <c r="K15" s="47">
        <f t="shared" si="5"/>
        <v>-0.17324665281067234</v>
      </c>
      <c r="L15" s="16" t="s">
        <v>8</v>
      </c>
    </row>
    <row r="16" spans="1:12" ht="21.75" customHeight="1">
      <c r="A16" s="42"/>
      <c r="B16" s="10" t="s">
        <v>15</v>
      </c>
      <c r="C16" s="43">
        <f>'[18]karak 08-09'!$C$20</f>
        <v>143476</v>
      </c>
      <c r="D16" s="44">
        <f>'[18]karak 08-09'!$D$20</f>
        <v>11105</v>
      </c>
      <c r="E16" s="23">
        <f t="shared" si="1"/>
        <v>154581</v>
      </c>
      <c r="F16" s="43">
        <f>'[18]karak 08-09'!$F$20</f>
        <v>142591</v>
      </c>
      <c r="G16" s="44">
        <f>'[18]karak 08-09'!$G$20</f>
        <v>17050</v>
      </c>
      <c r="H16" s="23">
        <f t="shared" si="2"/>
        <v>159641</v>
      </c>
      <c r="I16" s="45">
        <f t="shared" si="3"/>
        <v>-0.0061682790153056955</v>
      </c>
      <c r="J16" s="46">
        <f t="shared" si="4"/>
        <v>0.535344439441693</v>
      </c>
      <c r="K16" s="47">
        <f t="shared" si="5"/>
        <v>0.032733647731609965</v>
      </c>
      <c r="L16" s="16" t="s">
        <v>9</v>
      </c>
    </row>
    <row r="17" spans="1:12" ht="21" customHeight="1">
      <c r="A17" s="42"/>
      <c r="B17" s="10" t="s">
        <v>13</v>
      </c>
      <c r="C17" s="43">
        <f>'[17]maghtas 08-09'!$C$20</f>
        <v>132587</v>
      </c>
      <c r="D17" s="44">
        <f>'[17]maghtas 08-09'!$D$20</f>
        <v>9832</v>
      </c>
      <c r="E17" s="23">
        <f t="shared" si="1"/>
        <v>142419</v>
      </c>
      <c r="F17" s="43">
        <f>'[17]maghtas 08-09'!$F$20</f>
        <v>122860</v>
      </c>
      <c r="G17" s="44">
        <f>'[17]maghtas 08-09'!$G$20</f>
        <v>11312</v>
      </c>
      <c r="H17" s="23">
        <f t="shared" si="2"/>
        <v>134172</v>
      </c>
      <c r="I17" s="45">
        <f t="shared" si="3"/>
        <v>-0.07336315023343164</v>
      </c>
      <c r="J17" s="46">
        <f t="shared" si="4"/>
        <v>0.15052888527257932</v>
      </c>
      <c r="K17" s="47">
        <f t="shared" si="5"/>
        <v>-0.05790659954079161</v>
      </c>
      <c r="L17" s="16" t="s">
        <v>41</v>
      </c>
    </row>
    <row r="18" spans="1:12" ht="21" customHeight="1">
      <c r="A18" s="42"/>
      <c r="B18" s="10" t="s">
        <v>17</v>
      </c>
      <c r="C18" s="43">
        <f>'[16]qusayr amra 2008-2009'!$C$20</f>
        <v>17906</v>
      </c>
      <c r="D18" s="44">
        <f>'[16]qusayr amra 2008-2009'!$D$20</f>
        <v>560</v>
      </c>
      <c r="E18" s="23">
        <f t="shared" si="1"/>
        <v>18466</v>
      </c>
      <c r="F18" s="43">
        <f>'[16]qusayr amra 2008-2009'!$F$20</f>
        <v>74057</v>
      </c>
      <c r="G18" s="44">
        <f>'[16]qusayr amra 2008-2009'!$G$20</f>
        <v>2638</v>
      </c>
      <c r="H18" s="23">
        <f t="shared" si="2"/>
        <v>76695</v>
      </c>
      <c r="I18" s="45">
        <f t="shared" si="3"/>
        <v>3.1358762426002458</v>
      </c>
      <c r="J18" s="46">
        <f t="shared" si="4"/>
        <v>3.710714285714286</v>
      </c>
      <c r="K18" s="47">
        <f t="shared" si="5"/>
        <v>3.153308783710603</v>
      </c>
      <c r="L18" s="16" t="s">
        <v>26</v>
      </c>
    </row>
    <row r="19" spans="1:12" ht="21" customHeight="1">
      <c r="A19" s="42"/>
      <c r="B19" s="10" t="s">
        <v>19</v>
      </c>
      <c r="C19" s="43">
        <f>'[15]pella 08-09'!$C$20</f>
        <v>19942</v>
      </c>
      <c r="D19" s="44">
        <f>'[15]pella 08-09'!$D$20</f>
        <v>8121</v>
      </c>
      <c r="E19" s="23">
        <f t="shared" si="1"/>
        <v>28063</v>
      </c>
      <c r="F19" s="43">
        <f>'[15]pella 08-09'!$F$20</f>
        <v>22558</v>
      </c>
      <c r="G19" s="44">
        <f>'[15]pella 08-09'!$G$20</f>
        <v>8961</v>
      </c>
      <c r="H19" s="23">
        <f t="shared" si="2"/>
        <v>31519</v>
      </c>
      <c r="I19" s="45">
        <f t="shared" si="3"/>
        <v>0.13118042322735934</v>
      </c>
      <c r="J19" s="46">
        <f t="shared" si="4"/>
        <v>0.10343553749538234</v>
      </c>
      <c r="K19" s="47">
        <f t="shared" si="5"/>
        <v>0.12315148059722766</v>
      </c>
      <c r="L19" s="16" t="s">
        <v>10</v>
      </c>
    </row>
    <row r="20" spans="1:12" ht="21" customHeight="1">
      <c r="A20" s="42"/>
      <c r="B20" s="10" t="s">
        <v>32</v>
      </c>
      <c r="C20" s="43">
        <f>'[1]um aljmal 08-09'!$C$20</f>
        <v>1732</v>
      </c>
      <c r="D20" s="44">
        <f>'[1]um aljmal 08-09'!$D$20</f>
        <v>492</v>
      </c>
      <c r="E20" s="23">
        <f t="shared" si="1"/>
        <v>2224</v>
      </c>
      <c r="F20" s="43">
        <f>'[1]um aljmal 08-09'!$F$20</f>
        <v>1929</v>
      </c>
      <c r="G20" s="44">
        <f>'[1]um aljmal 08-09'!$G$20</f>
        <v>876</v>
      </c>
      <c r="H20" s="23">
        <f t="shared" si="2"/>
        <v>2805</v>
      </c>
      <c r="I20" s="45">
        <f t="shared" si="3"/>
        <v>0.11374133949191687</v>
      </c>
      <c r="J20" s="46">
        <f t="shared" si="4"/>
        <v>0.7804878048780488</v>
      </c>
      <c r="K20" s="47">
        <f t="shared" si="5"/>
        <v>0.2612410071942446</v>
      </c>
      <c r="L20" s="16" t="s">
        <v>33</v>
      </c>
    </row>
    <row r="21" spans="1:12" ht="21" customHeight="1">
      <c r="A21" s="42"/>
      <c r="B21" s="10" t="s">
        <v>47</v>
      </c>
      <c r="C21" s="43">
        <f>'[14]sh 2008-2009'!$C$20</f>
        <v>25011</v>
      </c>
      <c r="D21" s="44">
        <f>'[14]sh 2008-2009'!$D$20</f>
        <v>2437</v>
      </c>
      <c r="E21" s="23">
        <f t="shared" si="1"/>
        <v>27448</v>
      </c>
      <c r="F21" s="43">
        <f>'[21]sh 2008-2009'!$F$20</f>
        <v>24988</v>
      </c>
      <c r="G21" s="44">
        <f>'[21]sh 2008-2009'!$G$20</f>
        <v>4625</v>
      </c>
      <c r="H21" s="23">
        <f>SUM(F21:G21)</f>
        <v>29613</v>
      </c>
      <c r="I21" s="45">
        <f t="shared" si="3"/>
        <v>-0.0009195953780336652</v>
      </c>
      <c r="J21" s="46">
        <f t="shared" si="4"/>
        <v>0.8978251949117768</v>
      </c>
      <c r="K21" s="47">
        <f t="shared" si="5"/>
        <v>0.07887642086855144</v>
      </c>
      <c r="L21" s="16" t="s">
        <v>48</v>
      </c>
    </row>
    <row r="22" spans="1:12" ht="21" customHeight="1">
      <c r="A22" s="42"/>
      <c r="B22" s="10" t="s">
        <v>22</v>
      </c>
      <c r="C22" s="43">
        <f>'[13]hurr. 2008-2009'!$C$20</f>
        <v>65661</v>
      </c>
      <c r="D22" s="44">
        <f>'[13]hurr. 2008-2009'!$D$20</f>
        <v>1044</v>
      </c>
      <c r="E22" s="23">
        <f t="shared" si="1"/>
        <v>66705</v>
      </c>
      <c r="F22" s="43">
        <f>'[13]hurr. 2008-2009'!$F$20</f>
        <v>62372</v>
      </c>
      <c r="G22" s="44">
        <f>'[13]hurr. 2008-2009'!$G$20</f>
        <v>1697</v>
      </c>
      <c r="H22" s="23">
        <f t="shared" si="2"/>
        <v>64069</v>
      </c>
      <c r="I22" s="45">
        <f t="shared" si="3"/>
        <v>-0.050090616956793226</v>
      </c>
      <c r="J22" s="46">
        <f t="shared" si="4"/>
        <v>0.6254789272030651</v>
      </c>
      <c r="K22" s="47">
        <f t="shared" si="5"/>
        <v>-0.0395172775653999</v>
      </c>
      <c r="L22" s="16" t="s">
        <v>30</v>
      </c>
    </row>
    <row r="23" spans="1:12" ht="21" customHeight="1">
      <c r="A23" s="42"/>
      <c r="B23" s="10" t="s">
        <v>36</v>
      </c>
      <c r="C23" s="43">
        <f>'[12]folklor 2008-2009'!$C$20</f>
        <v>110700</v>
      </c>
      <c r="D23" s="44">
        <f>'[12]folklor 2008-2009'!$D$20</f>
        <v>53850</v>
      </c>
      <c r="E23" s="23">
        <f t="shared" si="1"/>
        <v>164550</v>
      </c>
      <c r="F23" s="43">
        <f>'[12]folklor 2008-2009'!$F$20</f>
        <v>100150</v>
      </c>
      <c r="G23" s="44">
        <f>'[12]folklor 2008-2009'!$G$20</f>
        <v>49515</v>
      </c>
      <c r="H23" s="23">
        <f t="shared" si="2"/>
        <v>149665</v>
      </c>
      <c r="I23" s="45">
        <f>(F23-C23)/C23</f>
        <v>-0.09530261969286359</v>
      </c>
      <c r="J23" s="46">
        <f>(G23-D23)/D23</f>
        <v>-0.08050139275766016</v>
      </c>
      <c r="K23" s="47">
        <f>(H23-E23)/E23</f>
        <v>-0.09045882710422364</v>
      </c>
      <c r="L23" s="16" t="s">
        <v>27</v>
      </c>
    </row>
    <row r="24" spans="1:12" ht="21" customHeight="1">
      <c r="A24" s="42"/>
      <c r="B24" s="10" t="s">
        <v>35</v>
      </c>
      <c r="C24" s="43">
        <f>'[2]jordans mus 08-09'!$C$20</f>
        <v>166250</v>
      </c>
      <c r="D24" s="44">
        <f>'[2]jordans mus 08-09'!$D$20</f>
        <v>21450</v>
      </c>
      <c r="E24" s="23">
        <f>SUM(C24:D24)</f>
        <v>187700</v>
      </c>
      <c r="F24" s="43">
        <f>'[2]jordans mus 08-09'!$F$20</f>
        <v>132715</v>
      </c>
      <c r="G24" s="44">
        <f>'[2]jordans mus 08-09'!$G$20</f>
        <v>19950</v>
      </c>
      <c r="H24" s="23">
        <f t="shared" si="2"/>
        <v>152665</v>
      </c>
      <c r="I24" s="45">
        <f t="shared" si="3"/>
        <v>-0.2017142857142857</v>
      </c>
      <c r="J24" s="46">
        <f t="shared" si="4"/>
        <v>-0.06993006993006994</v>
      </c>
      <c r="K24" s="47">
        <f t="shared" si="5"/>
        <v>-0.18665423548215238</v>
      </c>
      <c r="L24" s="16" t="s">
        <v>34</v>
      </c>
    </row>
    <row r="25" spans="1:12" ht="21" customHeight="1">
      <c r="A25" s="42"/>
      <c r="B25" s="10" t="s">
        <v>20</v>
      </c>
      <c r="C25" s="43">
        <f>'[11]aqabq mus 08-09'!$C$20</f>
        <v>11011</v>
      </c>
      <c r="D25" s="44">
        <f>'[11]aqabq mus 08-09'!$D$20</f>
        <v>6881</v>
      </c>
      <c r="E25" s="23">
        <f>SUM(C25:D25)</f>
        <v>17892</v>
      </c>
      <c r="F25" s="43">
        <f>'[11]aqabq mus 08-09'!$F$20</f>
        <v>10138</v>
      </c>
      <c r="G25" s="44">
        <f>'[11]aqabq mus 08-09'!$G$20</f>
        <v>7409</v>
      </c>
      <c r="H25" s="23">
        <f>SUM(F25:G25)</f>
        <v>17547</v>
      </c>
      <c r="I25" s="45">
        <f t="shared" si="3"/>
        <v>-0.07928435201162475</v>
      </c>
      <c r="J25" s="46">
        <f t="shared" si="4"/>
        <v>0.07673303298939108</v>
      </c>
      <c r="K25" s="47">
        <f t="shared" si="5"/>
        <v>-0.019282360831656607</v>
      </c>
      <c r="L25" s="16" t="s">
        <v>40</v>
      </c>
    </row>
    <row r="26" spans="1:12" ht="17.25" customHeight="1">
      <c r="A26" s="42"/>
      <c r="B26" s="10" t="s">
        <v>21</v>
      </c>
      <c r="C26" s="43">
        <f>'[10]madaba mu 08-09'!$C$20</f>
        <v>14450</v>
      </c>
      <c r="D26" s="44">
        <f>'[10]madaba mu 08-09'!$D$20</f>
        <v>1850</v>
      </c>
      <c r="E26" s="23">
        <f t="shared" si="1"/>
        <v>16300</v>
      </c>
      <c r="F26" s="43">
        <f>'[10]madaba mu 08-09'!$F$20</f>
        <v>15200</v>
      </c>
      <c r="G26" s="44">
        <f>'[10]madaba mu 08-09'!$G$20</f>
        <v>1600</v>
      </c>
      <c r="H26" s="23">
        <f t="shared" si="2"/>
        <v>16800</v>
      </c>
      <c r="I26" s="45">
        <f t="shared" si="3"/>
        <v>0.05190311418685121</v>
      </c>
      <c r="J26" s="46">
        <f t="shared" si="4"/>
        <v>-0.13513513513513514</v>
      </c>
      <c r="K26" s="47">
        <f t="shared" si="5"/>
        <v>0.03067484662576687</v>
      </c>
      <c r="L26" s="16" t="s">
        <v>28</v>
      </c>
    </row>
    <row r="27" spans="1:12" ht="21" customHeight="1" thickBot="1">
      <c r="A27" s="42"/>
      <c r="B27" s="11" t="s">
        <v>23</v>
      </c>
      <c r="C27" s="48">
        <f>'[9]salt mus 08-09'!$C$20</f>
        <v>399</v>
      </c>
      <c r="D27" s="49">
        <f>'[9]salt mus 08-09'!$D$20</f>
        <v>1225</v>
      </c>
      <c r="E27" s="24">
        <f t="shared" si="1"/>
        <v>1624</v>
      </c>
      <c r="F27" s="48">
        <f>'[9]salt mus 08-09'!$F$20</f>
        <v>633</v>
      </c>
      <c r="G27" s="49">
        <f>'[9]salt mus 08-09'!$G$20</f>
        <v>941</v>
      </c>
      <c r="H27" s="24">
        <f t="shared" si="2"/>
        <v>1574</v>
      </c>
      <c r="I27" s="50">
        <f t="shared" si="3"/>
        <v>0.5864661654135338</v>
      </c>
      <c r="J27" s="51">
        <f t="shared" si="4"/>
        <v>-0.23183673469387756</v>
      </c>
      <c r="K27" s="52">
        <f t="shared" si="5"/>
        <v>-0.03078817733990148</v>
      </c>
      <c r="L27" s="17" t="s">
        <v>29</v>
      </c>
    </row>
    <row r="28" spans="1:12" ht="12.75">
      <c r="A28" s="42"/>
      <c r="B28" s="53" t="s">
        <v>45</v>
      </c>
      <c r="C28" s="53"/>
      <c r="D28" s="53"/>
      <c r="J28" s="54" t="s">
        <v>31</v>
      </c>
      <c r="K28" s="54"/>
      <c r="L28" s="55"/>
    </row>
    <row r="29" spans="2:7" ht="12.75">
      <c r="B29" s="56" t="s">
        <v>49</v>
      </c>
      <c r="G29" s="9"/>
    </row>
    <row r="30" ht="12.75">
      <c r="B30" s="56"/>
    </row>
    <row r="31" ht="15.75">
      <c r="E31" s="20"/>
    </row>
    <row r="32" ht="15.75">
      <c r="J32" s="22"/>
    </row>
    <row r="33" ht="15.75">
      <c r="J33" s="21"/>
    </row>
  </sheetData>
  <sheetProtection formatCells="0" formatColumns="0" formatRows="0" insertColumns="0" insertRows="0" insertHyperlinks="0" deleteColumns="0" deleteRows="0" sort="0" autoFilter="0" pivotTables="0"/>
  <mergeCells count="15">
    <mergeCell ref="A1:A28"/>
    <mergeCell ref="B28:D28"/>
    <mergeCell ref="J28:L28"/>
    <mergeCell ref="I6:K6"/>
    <mergeCell ref="C6:E6"/>
    <mergeCell ref="F6:H6"/>
    <mergeCell ref="B1:L1"/>
    <mergeCell ref="B2:L2"/>
    <mergeCell ref="B4:B8"/>
    <mergeCell ref="C5:E5"/>
    <mergeCell ref="F5:H5"/>
    <mergeCell ref="L4:L8"/>
    <mergeCell ref="C4:E4"/>
    <mergeCell ref="F4:H4"/>
    <mergeCell ref="I4:K5"/>
  </mergeCells>
  <printOptions/>
  <pageMargins left="0.17" right="0.25" top="0.18" bottom="0.22" header="0.17" footer="0.22"/>
  <pageSetup horizontalDpi="1200" verticalDpi="1200" orientation="landscape" paperSize="9" scale="90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fayyad.s</cp:lastModifiedBy>
  <cp:lastPrinted>2010-09-07T08:03:23Z</cp:lastPrinted>
  <dcterms:created xsi:type="dcterms:W3CDTF">2003-07-07T10:02:20Z</dcterms:created>
  <dcterms:modified xsi:type="dcterms:W3CDTF">2010-09-07T08:03:27Z</dcterms:modified>
  <cp:category/>
  <cp:version/>
  <cp:contentType/>
  <cp:contentStatus/>
</cp:coreProperties>
</file>