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311" windowWidth="8835" windowHeight="8850" activeTab="0"/>
  </bookViews>
  <sheets>
    <sheet name="visitors sites 05-06" sheetId="1" r:id="rId1"/>
  </sheets>
  <definedNames>
    <definedName name="_xlnm.Print_Area" localSheetId="0">'visitors sites 05-06'!$A$1:$O$30</definedName>
  </definedNames>
  <calcPr fullCalcOnLoad="1"/>
</workbook>
</file>

<file path=xl/sharedStrings.xml><?xml version="1.0" encoding="utf-8"?>
<sst xmlns="http://schemas.openxmlformats.org/spreadsheetml/2006/main" count="76" uniqueCount="61">
  <si>
    <t>FOREIGN</t>
  </si>
  <si>
    <t>JORD.</t>
  </si>
  <si>
    <t>TOTAL</t>
  </si>
  <si>
    <t>BAPTSIM</t>
  </si>
  <si>
    <t>Total</t>
  </si>
  <si>
    <t xml:space="preserve">المجموع </t>
  </si>
  <si>
    <t>Foreign</t>
  </si>
  <si>
    <t>Jordanian</t>
  </si>
  <si>
    <t>Petra</t>
  </si>
  <si>
    <t>البتراء</t>
  </si>
  <si>
    <t>Location</t>
  </si>
  <si>
    <t>الموقع</t>
  </si>
  <si>
    <t>Mukawir</t>
  </si>
  <si>
    <t>Mount Nebo</t>
  </si>
  <si>
    <t>Wadi Rum</t>
  </si>
  <si>
    <t>Karak</t>
  </si>
  <si>
    <t>Pella</t>
  </si>
  <si>
    <t>جرش</t>
  </si>
  <si>
    <t>مادبا الخارطة</t>
  </si>
  <si>
    <t>مكاور</t>
  </si>
  <si>
    <t>المغطس</t>
  </si>
  <si>
    <t>وادي رم</t>
  </si>
  <si>
    <t>الكرك</t>
  </si>
  <si>
    <t>عجلون</t>
  </si>
  <si>
    <t>جبل القلعة</t>
  </si>
  <si>
    <t>قصر عمرة</t>
  </si>
  <si>
    <t>ام قيس</t>
  </si>
  <si>
    <t>بيلا</t>
  </si>
  <si>
    <t>متحف العقبة</t>
  </si>
  <si>
    <t>متحف مادبا</t>
  </si>
  <si>
    <t>متحف السلط</t>
  </si>
  <si>
    <t>Um Qais</t>
  </si>
  <si>
    <t>Madaba (Map)</t>
  </si>
  <si>
    <t>Qusayer Amra</t>
  </si>
  <si>
    <t>Folklore Museum</t>
  </si>
  <si>
    <t>Madaba Museum</t>
  </si>
  <si>
    <t>Salt Museum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</si>
  <si>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</si>
  <si>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</si>
  <si>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</si>
  <si>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</si>
  <si>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</si>
  <si>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</si>
  <si>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</si>
  <si>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</si>
  <si>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</si>
  <si>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</si>
  <si>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</si>
  <si>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Amman Citadel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</si>
  <si>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</si>
  <si>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</si>
  <si>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</si>
  <si>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</si>
  <si>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</si>
  <si>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Relative Change 06/05</t>
  </si>
  <si>
    <t>الشوبك</t>
  </si>
  <si>
    <t>Shobak</t>
  </si>
  <si>
    <t>كانون ثاني - ايلول</t>
  </si>
  <si>
    <t>Table 5.2 Number of Visitors to Touristic Sites by Locations &amp; Nationality Group January - December, 2005-2006</t>
  </si>
  <si>
    <t>January - December</t>
  </si>
  <si>
    <t>جدول 2.5 زوار المواقع الاثرية  موزعين حسب مجموعات الدول كانون ثاني - كانون اول  2005- 2006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</si>
</sst>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202" fontId="10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/>
    </xf>
    <xf numFmtId="3" fontId="10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202" fontId="10" fillId="2" borderId="3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3" fontId="10" fillId="2" borderId="4" xfId="0" applyNumberFormat="1" applyFont="1" applyFill="1" applyBorder="1" applyAlignment="1">
      <alignment horizontal="center"/>
    </xf>
    <xf numFmtId="202" fontId="10" fillId="2" borderId="4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right"/>
    </xf>
    <xf numFmtId="3" fontId="9" fillId="3" borderId="14" xfId="0" applyNumberFormat="1" applyFont="1" applyFill="1" applyBorder="1" applyAlignment="1">
      <alignment horizontal="center"/>
    </xf>
    <xf numFmtId="202" fontId="9" fillId="2" borderId="14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8" fillId="3" borderId="6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textRotation="90" readingOrder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9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rightToLeft="1" tabSelected="1" workbookViewId="0" topLeftCell="A4">
      <selection activeCell="H9" sqref="H9"/>
    </sheetView>
  </sheetViews>
  <sheetFormatPr defaultColWidth="9.140625" defaultRowHeight="12.75"/>
  <cols>
    <col min="1" max="1" width="4.57421875" style="1" customWidth="1"/>
    <col min="2" max="2" width="19.140625" style="28" customWidth="1"/>
    <col min="3" max="3" width="13.00390625" style="4" customWidth="1"/>
    <col min="4" max="7" width="12.8515625" style="4" customWidth="1"/>
    <col min="8" max="8" width="13.7109375" style="4" customWidth="1"/>
    <col min="9" max="9" width="0" style="1" hidden="1" customWidth="1"/>
    <col min="10" max="10" width="8.7109375" style="1" hidden="1" customWidth="1"/>
    <col min="11" max="11" width="9.00390625" style="1" hidden="1" customWidth="1"/>
    <col min="12" max="12" width="11.7109375" style="4" customWidth="1"/>
    <col min="13" max="13" width="11.57421875" style="4" customWidth="1"/>
    <col min="14" max="14" width="12.28125" style="4" customWidth="1"/>
    <col min="15" max="15" width="23.8515625" style="3" customWidth="1"/>
    <col min="16" max="16384" width="9.140625" style="1" customWidth="1"/>
  </cols>
  <sheetData>
    <row r="1" spans="1:15" ht="15.75">
      <c r="A1" s="39">
        <v>24</v>
      </c>
      <c r="B1" s="45" t="s">
        <v>60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39"/>
      <c r="B2" s="46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6.5" thickBot="1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s="3" customFormat="1" ht="16.5" customHeight="1">
      <c r="A4" s="39"/>
      <c r="B4" s="30" t="s">
        <v>11</v>
      </c>
      <c r="C4" s="37" t="s">
        <v>57</v>
      </c>
      <c r="D4" s="37"/>
      <c r="E4" s="37"/>
      <c r="F4" s="37" t="s">
        <v>57</v>
      </c>
      <c r="G4" s="37"/>
      <c r="H4" s="37"/>
      <c r="I4" s="38"/>
      <c r="J4" s="38"/>
      <c r="K4" s="38"/>
      <c r="L4" s="37" t="s">
        <v>53</v>
      </c>
      <c r="M4" s="37"/>
      <c r="N4" s="37"/>
      <c r="O4" s="34" t="s">
        <v>10</v>
      </c>
      <c r="T4" s="1"/>
    </row>
    <row r="5" spans="1:20" s="3" customFormat="1" ht="16.5" customHeight="1">
      <c r="A5" s="39"/>
      <c r="B5" s="31"/>
      <c r="C5" s="33" t="s">
        <v>59</v>
      </c>
      <c r="D5" s="33"/>
      <c r="E5" s="33"/>
      <c r="F5" s="33" t="s">
        <v>59</v>
      </c>
      <c r="G5" s="33"/>
      <c r="H5" s="33"/>
      <c r="I5" s="43"/>
      <c r="J5" s="43"/>
      <c r="K5" s="43"/>
      <c r="L5" s="33"/>
      <c r="M5" s="33"/>
      <c r="N5" s="33"/>
      <c r="O5" s="35"/>
      <c r="T5" s="1"/>
    </row>
    <row r="6" spans="1:15" s="4" customFormat="1" ht="14.25" customHeight="1">
      <c r="A6" s="39"/>
      <c r="B6" s="31"/>
      <c r="C6" s="42">
        <v>2005</v>
      </c>
      <c r="D6" s="42"/>
      <c r="E6" s="42"/>
      <c r="F6" s="42">
        <v>2006</v>
      </c>
      <c r="G6" s="42"/>
      <c r="H6" s="42"/>
      <c r="I6" s="44" t="s">
        <v>3</v>
      </c>
      <c r="J6" s="44"/>
      <c r="K6" s="44"/>
      <c r="L6" s="42" t="s">
        <v>54</v>
      </c>
      <c r="M6" s="42"/>
      <c r="N6" s="42"/>
      <c r="O6" s="35"/>
    </row>
    <row r="7" spans="1:15" s="4" customFormat="1" ht="14.25" customHeight="1">
      <c r="A7" s="39"/>
      <c r="B7" s="31"/>
      <c r="C7" s="5" t="s">
        <v>43</v>
      </c>
      <c r="D7" s="5" t="s">
        <v>44</v>
      </c>
      <c r="E7" s="5" t="s">
        <v>45</v>
      </c>
      <c r="F7" s="5" t="s">
        <v>43</v>
      </c>
      <c r="G7" s="5" t="s">
        <v>44</v>
      </c>
      <c r="H7" s="5" t="s">
        <v>45</v>
      </c>
      <c r="I7" s="5"/>
      <c r="J7" s="5"/>
      <c r="K7" s="5"/>
      <c r="L7" s="6" t="s">
        <v>43</v>
      </c>
      <c r="M7" s="6" t="s">
        <v>44</v>
      </c>
      <c r="N7" s="6" t="s">
        <v>45</v>
      </c>
      <c r="O7" s="35"/>
    </row>
    <row r="8" spans="1:15" ht="18" customHeight="1" thickBot="1">
      <c r="A8" s="39"/>
      <c r="B8" s="32"/>
      <c r="C8" s="7" t="s">
        <v>6</v>
      </c>
      <c r="D8" s="7" t="s">
        <v>7</v>
      </c>
      <c r="E8" s="7" t="s">
        <v>4</v>
      </c>
      <c r="F8" s="7" t="s">
        <v>6</v>
      </c>
      <c r="G8" s="7" t="s">
        <v>7</v>
      </c>
      <c r="H8" s="7" t="s">
        <v>4</v>
      </c>
      <c r="I8" s="8" t="s">
        <v>0</v>
      </c>
      <c r="J8" s="8" t="s">
        <v>1</v>
      </c>
      <c r="K8" s="8" t="s">
        <v>2</v>
      </c>
      <c r="L8" s="7" t="s">
        <v>6</v>
      </c>
      <c r="M8" s="7" t="s">
        <v>7</v>
      </c>
      <c r="N8" s="7" t="s">
        <v>4</v>
      </c>
      <c r="O8" s="36"/>
    </row>
    <row r="9" spans="1:15" ht="21" customHeight="1">
      <c r="A9" s="39"/>
      <c r="B9" s="9" t="s">
        <v>9</v>
      </c>
      <c r="C9" s="10">
        <v>311318</v>
      </c>
      <c r="D9" s="10">
        <v>81868</v>
      </c>
      <c r="E9" s="11">
        <f>SUM(C9:D9)</f>
        <v>393186</v>
      </c>
      <c r="F9" s="10">
        <v>271017</v>
      </c>
      <c r="G9" s="10">
        <v>88349</v>
      </c>
      <c r="H9" s="11">
        <f>SUM(F9:G9)</f>
        <v>359366</v>
      </c>
      <c r="I9" s="10">
        <v>1143</v>
      </c>
      <c r="J9" s="10">
        <v>1261</v>
      </c>
      <c r="K9" s="10">
        <f>SUM(I9:J9)</f>
        <v>2404</v>
      </c>
      <c r="L9" s="12">
        <f aca="true" t="shared" si="0" ref="L9:N14">(F9-C9)/C9</f>
        <v>-0.12945284243121183</v>
      </c>
      <c r="M9" s="12">
        <f t="shared" si="0"/>
        <v>0.0791640201299653</v>
      </c>
      <c r="N9" s="12">
        <f t="shared" si="0"/>
        <v>-0.08601527012660674</v>
      </c>
      <c r="O9" s="13" t="s">
        <v>8</v>
      </c>
    </row>
    <row r="10" spans="1:15" ht="21" customHeight="1">
      <c r="A10" s="39"/>
      <c r="B10" s="14" t="s">
        <v>17</v>
      </c>
      <c r="C10" s="15">
        <v>181000</v>
      </c>
      <c r="D10" s="15">
        <v>33550</v>
      </c>
      <c r="E10" s="16">
        <f>SUM(C10:D10)</f>
        <v>214550</v>
      </c>
      <c r="F10" s="15">
        <v>134039</v>
      </c>
      <c r="G10" s="15">
        <v>36001</v>
      </c>
      <c r="H10" s="16">
        <f>SUM(F10:G10)</f>
        <v>170040</v>
      </c>
      <c r="I10" s="15">
        <v>83</v>
      </c>
      <c r="J10" s="15">
        <v>0</v>
      </c>
      <c r="K10" s="15">
        <f>SUM(I10:J10)</f>
        <v>83</v>
      </c>
      <c r="L10" s="17">
        <f t="shared" si="0"/>
        <v>-0.25945303867403313</v>
      </c>
      <c r="M10" s="17">
        <f t="shared" si="0"/>
        <v>0.07305514157973174</v>
      </c>
      <c r="N10" s="17">
        <f t="shared" si="0"/>
        <v>-0.2074574691214169</v>
      </c>
      <c r="O10" s="18" t="s">
        <v>49</v>
      </c>
    </row>
    <row r="11" spans="1:15" ht="21" customHeight="1">
      <c r="A11" s="39"/>
      <c r="B11" s="14" t="s">
        <v>26</v>
      </c>
      <c r="C11" s="15">
        <v>49513</v>
      </c>
      <c r="D11" s="15">
        <v>136715</v>
      </c>
      <c r="E11" s="16">
        <f aca="true" t="shared" si="1" ref="E11:E28">SUM(C11:D11)</f>
        <v>186228</v>
      </c>
      <c r="F11" s="15">
        <v>37386</v>
      </c>
      <c r="G11" s="15">
        <v>93146</v>
      </c>
      <c r="H11" s="16">
        <f aca="true" t="shared" si="2" ref="H11:H27">SUM(F11:G11)</f>
        <v>130532</v>
      </c>
      <c r="I11" s="15"/>
      <c r="J11" s="15"/>
      <c r="K11" s="15"/>
      <c r="L11" s="17">
        <f t="shared" si="0"/>
        <v>-0.2449255751014885</v>
      </c>
      <c r="M11" s="17">
        <f t="shared" si="0"/>
        <v>-0.31868485535603264</v>
      </c>
      <c r="N11" s="17">
        <f t="shared" si="0"/>
        <v>-0.299074253066134</v>
      </c>
      <c r="O11" s="18" t="s">
        <v>31</v>
      </c>
    </row>
    <row r="12" spans="1:15" ht="21" customHeight="1">
      <c r="A12" s="39"/>
      <c r="B12" s="14" t="s">
        <v>50</v>
      </c>
      <c r="C12" s="15">
        <v>179273</v>
      </c>
      <c r="D12" s="15">
        <v>1552</v>
      </c>
      <c r="E12" s="16">
        <f t="shared" si="1"/>
        <v>180825</v>
      </c>
      <c r="F12" s="15">
        <v>125545</v>
      </c>
      <c r="G12" s="15">
        <v>585</v>
      </c>
      <c r="H12" s="16">
        <f t="shared" si="2"/>
        <v>126130</v>
      </c>
      <c r="I12" s="15"/>
      <c r="J12" s="15"/>
      <c r="K12" s="15"/>
      <c r="L12" s="17">
        <f t="shared" si="0"/>
        <v>-0.2996993412281827</v>
      </c>
      <c r="M12" s="17">
        <f t="shared" si="0"/>
        <v>-0.6230670103092784</v>
      </c>
      <c r="N12" s="17">
        <f t="shared" si="0"/>
        <v>-0.3024747684225079</v>
      </c>
      <c r="O12" s="18" t="s">
        <v>13</v>
      </c>
    </row>
    <row r="13" spans="1:15" ht="21" customHeight="1">
      <c r="A13" s="39"/>
      <c r="B13" s="14" t="s">
        <v>23</v>
      </c>
      <c r="C13" s="19">
        <v>65262</v>
      </c>
      <c r="D13" s="15">
        <v>77630</v>
      </c>
      <c r="E13" s="16">
        <f>SUM(C13:D13)</f>
        <v>142892</v>
      </c>
      <c r="F13" s="15">
        <v>49142</v>
      </c>
      <c r="G13" s="15">
        <v>57059</v>
      </c>
      <c r="H13" s="16">
        <f t="shared" si="2"/>
        <v>106201</v>
      </c>
      <c r="I13" s="15"/>
      <c r="J13" s="15"/>
      <c r="K13" s="15"/>
      <c r="L13" s="17">
        <f t="shared" si="0"/>
        <v>-0.24700438233581565</v>
      </c>
      <c r="M13" s="17">
        <f t="shared" si="0"/>
        <v>-0.26498776246296535</v>
      </c>
      <c r="N13" s="17">
        <f t="shared" si="0"/>
        <v>-0.2567743470593175</v>
      </c>
      <c r="O13" s="18" t="s">
        <v>51</v>
      </c>
    </row>
    <row r="14" spans="1:15" ht="21" customHeight="1">
      <c r="A14" s="39"/>
      <c r="B14" s="14" t="s">
        <v>18</v>
      </c>
      <c r="C14" s="15">
        <v>137554</v>
      </c>
      <c r="D14" s="15">
        <v>1158</v>
      </c>
      <c r="E14" s="16">
        <f t="shared" si="1"/>
        <v>138712</v>
      </c>
      <c r="F14" s="15">
        <v>104407</v>
      </c>
      <c r="G14" s="15">
        <v>1526</v>
      </c>
      <c r="H14" s="16">
        <f t="shared" si="2"/>
        <v>105933</v>
      </c>
      <c r="I14" s="15">
        <v>413</v>
      </c>
      <c r="J14" s="15">
        <v>557</v>
      </c>
      <c r="K14" s="15">
        <f>SUM(I14:J14)</f>
        <v>970</v>
      </c>
      <c r="L14" s="17">
        <f t="shared" si="0"/>
        <v>-0.2409744536691045</v>
      </c>
      <c r="M14" s="17">
        <f t="shared" si="0"/>
        <v>0.3177892918825561</v>
      </c>
      <c r="N14" s="17">
        <f t="shared" si="0"/>
        <v>-0.2363097641155776</v>
      </c>
      <c r="O14" s="18" t="s">
        <v>32</v>
      </c>
    </row>
    <row r="15" spans="1:15" ht="21" customHeight="1">
      <c r="A15" s="39"/>
      <c r="B15" s="14" t="s">
        <v>21</v>
      </c>
      <c r="C15" s="15">
        <v>122749</v>
      </c>
      <c r="D15" s="15">
        <v>6429</v>
      </c>
      <c r="E15" s="16">
        <f t="shared" si="1"/>
        <v>129178</v>
      </c>
      <c r="F15" s="15">
        <v>82353</v>
      </c>
      <c r="G15" s="15">
        <v>3770</v>
      </c>
      <c r="H15" s="16">
        <f t="shared" si="2"/>
        <v>86123</v>
      </c>
      <c r="I15" s="15"/>
      <c r="J15" s="15"/>
      <c r="K15" s="15"/>
      <c r="L15" s="17">
        <f aca="true" t="shared" si="3" ref="L15:N18">(F15-C15)/C15</f>
        <v>-0.3290943307073785</v>
      </c>
      <c r="M15" s="17">
        <f t="shared" si="3"/>
        <v>-0.41359464924560585</v>
      </c>
      <c r="N15" s="17">
        <f t="shared" si="3"/>
        <v>-0.3332997878895787</v>
      </c>
      <c r="O15" s="18" t="s">
        <v>14</v>
      </c>
    </row>
    <row r="16" spans="1:15" ht="21" customHeight="1">
      <c r="A16" s="39"/>
      <c r="B16" s="14" t="s">
        <v>24</v>
      </c>
      <c r="C16" s="15">
        <v>112918</v>
      </c>
      <c r="D16" s="15">
        <v>11831</v>
      </c>
      <c r="E16" s="16">
        <f t="shared" si="1"/>
        <v>124749</v>
      </c>
      <c r="F16" s="15">
        <v>82626</v>
      </c>
      <c r="G16" s="15">
        <v>11210</v>
      </c>
      <c r="H16" s="16">
        <f t="shared" si="2"/>
        <v>93836</v>
      </c>
      <c r="I16" s="15"/>
      <c r="J16" s="15"/>
      <c r="K16" s="15">
        <f>SUM(I16:J16)</f>
        <v>0</v>
      </c>
      <c r="L16" s="17">
        <f t="shared" si="3"/>
        <v>-0.2682654669760357</v>
      </c>
      <c r="M16" s="17">
        <f t="shared" si="3"/>
        <v>-0.0524892232271152</v>
      </c>
      <c r="N16" s="17">
        <f t="shared" si="3"/>
        <v>-0.24780158558385237</v>
      </c>
      <c r="O16" s="18" t="s">
        <v>48</v>
      </c>
    </row>
    <row r="17" spans="1:15" ht="21" customHeight="1">
      <c r="A17" s="39"/>
      <c r="B17" s="14" t="s">
        <v>22</v>
      </c>
      <c r="C17" s="15">
        <v>98976</v>
      </c>
      <c r="D17" s="15">
        <v>10330</v>
      </c>
      <c r="E17" s="16">
        <f t="shared" si="1"/>
        <v>109306</v>
      </c>
      <c r="F17" s="15">
        <v>75449</v>
      </c>
      <c r="G17" s="15">
        <v>12150</v>
      </c>
      <c r="H17" s="16">
        <f>SUM(F17:G17)</f>
        <v>87599</v>
      </c>
      <c r="I17" s="15">
        <v>21350</v>
      </c>
      <c r="J17" s="15"/>
      <c r="K17" s="15"/>
      <c r="L17" s="17">
        <f>(F17-C17)/C17</f>
        <v>-0.23770408988037503</v>
      </c>
      <c r="M17" s="17">
        <f>(G17-D17)/D17</f>
        <v>0.17618586640851888</v>
      </c>
      <c r="N17" s="17">
        <f>(H17-E17)/E17</f>
        <v>-0.19858928146670815</v>
      </c>
      <c r="O17" s="18" t="s">
        <v>15</v>
      </c>
    </row>
    <row r="18" spans="1:15" ht="21" customHeight="1">
      <c r="A18" s="39"/>
      <c r="B18" s="14" t="s">
        <v>20</v>
      </c>
      <c r="C18" s="15">
        <v>64155</v>
      </c>
      <c r="D18" s="15">
        <v>9314</v>
      </c>
      <c r="E18" s="16">
        <f t="shared" si="1"/>
        <v>73469</v>
      </c>
      <c r="F18" s="15">
        <v>57361</v>
      </c>
      <c r="G18" s="15">
        <v>8394</v>
      </c>
      <c r="H18" s="16">
        <f t="shared" si="2"/>
        <v>65755</v>
      </c>
      <c r="I18" s="15"/>
      <c r="J18" s="15"/>
      <c r="K18" s="15"/>
      <c r="L18" s="17">
        <f t="shared" si="3"/>
        <v>-0.10589977398488037</v>
      </c>
      <c r="M18" s="17">
        <f t="shared" si="3"/>
        <v>-0.09877603607472622</v>
      </c>
      <c r="N18" s="17">
        <f t="shared" si="3"/>
        <v>-0.10499666526017776</v>
      </c>
      <c r="O18" s="18" t="s">
        <v>47</v>
      </c>
    </row>
    <row r="19" spans="1:15" ht="21" customHeight="1">
      <c r="A19" s="39"/>
      <c r="B19" s="14" t="s">
        <v>25</v>
      </c>
      <c r="C19" s="15">
        <v>43262</v>
      </c>
      <c r="D19" s="15">
        <v>1175</v>
      </c>
      <c r="E19" s="16">
        <f t="shared" si="1"/>
        <v>44437</v>
      </c>
      <c r="F19" s="15">
        <v>13553</v>
      </c>
      <c r="G19" s="15">
        <v>128</v>
      </c>
      <c r="H19" s="16">
        <f t="shared" si="2"/>
        <v>13681</v>
      </c>
      <c r="I19" s="15"/>
      <c r="J19" s="15"/>
      <c r="K19" s="15"/>
      <c r="L19" s="17">
        <f aca="true" t="shared" si="4" ref="L19:N27">(F19-C19)/C19</f>
        <v>-0.6867227590032823</v>
      </c>
      <c r="M19" s="17">
        <f t="shared" si="4"/>
        <v>-0.8910638297872341</v>
      </c>
      <c r="N19" s="17">
        <f t="shared" si="4"/>
        <v>-0.6921259310934581</v>
      </c>
      <c r="O19" s="18" t="s">
        <v>33</v>
      </c>
    </row>
    <row r="20" spans="1:15" ht="21" customHeight="1">
      <c r="A20" s="39"/>
      <c r="B20" s="14" t="s">
        <v>27</v>
      </c>
      <c r="C20" s="15">
        <v>16136</v>
      </c>
      <c r="D20" s="15">
        <v>2889</v>
      </c>
      <c r="E20" s="16">
        <f t="shared" si="1"/>
        <v>19025</v>
      </c>
      <c r="F20" s="15">
        <v>10045</v>
      </c>
      <c r="G20" s="15">
        <v>12053</v>
      </c>
      <c r="H20" s="16">
        <f t="shared" si="2"/>
        <v>22098</v>
      </c>
      <c r="I20" s="15"/>
      <c r="J20" s="15"/>
      <c r="K20" s="15"/>
      <c r="L20" s="17">
        <f t="shared" si="4"/>
        <v>-0.37747892910262765</v>
      </c>
      <c r="M20" s="17">
        <f t="shared" si="4"/>
        <v>3.172031844929041</v>
      </c>
      <c r="N20" s="17">
        <f t="shared" si="4"/>
        <v>0.16152431011826543</v>
      </c>
      <c r="O20" s="18" t="s">
        <v>16</v>
      </c>
    </row>
    <row r="21" spans="1:15" ht="21" customHeight="1">
      <c r="A21" s="39"/>
      <c r="B21" s="14" t="s">
        <v>19</v>
      </c>
      <c r="C21" s="15">
        <v>8133</v>
      </c>
      <c r="D21" s="15">
        <v>2579</v>
      </c>
      <c r="E21" s="16">
        <f t="shared" si="1"/>
        <v>10712</v>
      </c>
      <c r="F21" s="15">
        <v>6455</v>
      </c>
      <c r="G21" s="15">
        <v>1503</v>
      </c>
      <c r="H21" s="16">
        <f t="shared" si="2"/>
        <v>7958</v>
      </c>
      <c r="I21" s="15"/>
      <c r="J21" s="15"/>
      <c r="K21" s="15"/>
      <c r="L21" s="17">
        <f t="shared" si="4"/>
        <v>-0.20631993114471905</v>
      </c>
      <c r="M21" s="17">
        <f t="shared" si="4"/>
        <v>-0.4172159751841799</v>
      </c>
      <c r="N21" s="17">
        <f t="shared" si="4"/>
        <v>-0.25709484690067214</v>
      </c>
      <c r="O21" s="18" t="s">
        <v>12</v>
      </c>
    </row>
    <row r="22" spans="1:15" ht="21" customHeight="1">
      <c r="A22" s="39"/>
      <c r="B22" s="14" t="s">
        <v>38</v>
      </c>
      <c r="C22" s="15">
        <v>2604</v>
      </c>
      <c r="D22" s="15">
        <v>1298</v>
      </c>
      <c r="E22" s="16">
        <f t="shared" si="1"/>
        <v>3902</v>
      </c>
      <c r="F22" s="15">
        <v>1199</v>
      </c>
      <c r="G22" s="15">
        <v>1236</v>
      </c>
      <c r="H22" s="16">
        <f t="shared" si="2"/>
        <v>2435</v>
      </c>
      <c r="I22" s="15"/>
      <c r="J22" s="15"/>
      <c r="K22" s="15"/>
      <c r="L22" s="17">
        <f aca="true" t="shared" si="5" ref="L22:N23">(F22-C22)/C22</f>
        <v>-0.5395545314900153</v>
      </c>
      <c r="M22" s="17">
        <f t="shared" si="5"/>
        <v>-0.04776579352850539</v>
      </c>
      <c r="N22" s="17">
        <f t="shared" si="5"/>
        <v>-0.375961045617632</v>
      </c>
      <c r="O22" s="18" t="s">
        <v>39</v>
      </c>
    </row>
    <row r="23" spans="1:15" ht="21" customHeight="1">
      <c r="A23" s="39"/>
      <c r="B23" s="14" t="s">
        <v>55</v>
      </c>
      <c r="C23" s="15">
        <v>12883</v>
      </c>
      <c r="D23" s="15">
        <v>4948</v>
      </c>
      <c r="E23" s="16">
        <f t="shared" si="1"/>
        <v>17831</v>
      </c>
      <c r="F23" s="15">
        <v>8312</v>
      </c>
      <c r="G23" s="15">
        <v>3645</v>
      </c>
      <c r="H23" s="16">
        <f t="shared" si="2"/>
        <v>11957</v>
      </c>
      <c r="I23" s="15"/>
      <c r="J23" s="15"/>
      <c r="K23" s="15"/>
      <c r="L23" s="17">
        <f t="shared" si="5"/>
        <v>-0.35480866257859195</v>
      </c>
      <c r="M23" s="17">
        <f t="shared" si="5"/>
        <v>-0.263338722716249</v>
      </c>
      <c r="N23" s="17">
        <f t="shared" si="5"/>
        <v>-0.32942628007402835</v>
      </c>
      <c r="O23" s="18" t="s">
        <v>56</v>
      </c>
    </row>
    <row r="24" spans="1:15" ht="21" customHeight="1">
      <c r="A24" s="39"/>
      <c r="B24" s="14" t="s">
        <v>42</v>
      </c>
      <c r="C24" s="15">
        <v>70795</v>
      </c>
      <c r="D24" s="15">
        <v>41500</v>
      </c>
      <c r="E24" s="16">
        <f t="shared" si="1"/>
        <v>112295</v>
      </c>
      <c r="F24" s="15">
        <v>55300</v>
      </c>
      <c r="G24" s="15">
        <v>36000</v>
      </c>
      <c r="H24" s="16">
        <f t="shared" si="2"/>
        <v>91300</v>
      </c>
      <c r="I24" s="15"/>
      <c r="J24" s="15"/>
      <c r="K24" s="15"/>
      <c r="L24" s="17">
        <f t="shared" si="4"/>
        <v>-0.2188713892224027</v>
      </c>
      <c r="M24" s="17">
        <f t="shared" si="4"/>
        <v>-0.13253012048192772</v>
      </c>
      <c r="N24" s="17">
        <f t="shared" si="4"/>
        <v>-0.18696291019190525</v>
      </c>
      <c r="O24" s="18" t="s">
        <v>34</v>
      </c>
    </row>
    <row r="25" spans="1:15" ht="21" customHeight="1">
      <c r="A25" s="39"/>
      <c r="B25" s="14" t="s">
        <v>41</v>
      </c>
      <c r="C25" s="15">
        <v>109300</v>
      </c>
      <c r="D25" s="15">
        <v>11750</v>
      </c>
      <c r="E25" s="16">
        <f t="shared" si="1"/>
        <v>121050</v>
      </c>
      <c r="F25" s="15">
        <v>80700</v>
      </c>
      <c r="G25" s="15">
        <v>11250</v>
      </c>
      <c r="H25" s="16">
        <f t="shared" si="2"/>
        <v>91950</v>
      </c>
      <c r="I25" s="15"/>
      <c r="J25" s="15"/>
      <c r="K25" s="15"/>
      <c r="L25" s="17">
        <f t="shared" si="4"/>
        <v>-0.2616651418115279</v>
      </c>
      <c r="M25" s="17">
        <f t="shared" si="4"/>
        <v>-0.0425531914893617</v>
      </c>
      <c r="N25" s="17">
        <f t="shared" si="4"/>
        <v>-0.24039653035935563</v>
      </c>
      <c r="O25" s="18" t="s">
        <v>40</v>
      </c>
    </row>
    <row r="26" spans="1:15" ht="21" customHeight="1">
      <c r="A26" s="39"/>
      <c r="B26" s="14" t="s">
        <v>28</v>
      </c>
      <c r="C26" s="15">
        <v>7039</v>
      </c>
      <c r="D26" s="15">
        <v>6447</v>
      </c>
      <c r="E26" s="16">
        <f t="shared" si="1"/>
        <v>13486</v>
      </c>
      <c r="F26" s="15">
        <v>5073</v>
      </c>
      <c r="G26" s="15">
        <v>5536</v>
      </c>
      <c r="H26" s="16">
        <f>SUM(F26:G26)</f>
        <v>10609</v>
      </c>
      <c r="I26" s="15"/>
      <c r="J26" s="15"/>
      <c r="K26" s="15"/>
      <c r="L26" s="17">
        <f>(F26-C26)/C26</f>
        <v>-0.27930103707913057</v>
      </c>
      <c r="M26" s="17">
        <f>(G26-D26)/D26</f>
        <v>-0.14130603381417714</v>
      </c>
      <c r="N26" s="17">
        <f>(H26-E26)/E26</f>
        <v>-0.21333234465371495</v>
      </c>
      <c r="O26" s="18" t="s">
        <v>46</v>
      </c>
    </row>
    <row r="27" spans="1:15" ht="21" customHeight="1">
      <c r="A27" s="39"/>
      <c r="B27" s="14" t="s">
        <v>29</v>
      </c>
      <c r="C27" s="15">
        <v>10150</v>
      </c>
      <c r="D27" s="15">
        <v>1200</v>
      </c>
      <c r="E27" s="16">
        <f t="shared" si="1"/>
        <v>11350</v>
      </c>
      <c r="F27" s="15">
        <v>7800</v>
      </c>
      <c r="G27" s="15">
        <v>950</v>
      </c>
      <c r="H27" s="16">
        <f t="shared" si="2"/>
        <v>8750</v>
      </c>
      <c r="I27" s="15"/>
      <c r="J27" s="15"/>
      <c r="K27" s="15"/>
      <c r="L27" s="17">
        <f t="shared" si="4"/>
        <v>-0.2315270935960591</v>
      </c>
      <c r="M27" s="17">
        <f t="shared" si="4"/>
        <v>-0.20833333333333334</v>
      </c>
      <c r="N27" s="17">
        <f t="shared" si="4"/>
        <v>-0.2290748898678414</v>
      </c>
      <c r="O27" s="18" t="s">
        <v>35</v>
      </c>
    </row>
    <row r="28" spans="1:15" ht="21" customHeight="1" thickBot="1">
      <c r="A28" s="39"/>
      <c r="B28" s="20" t="s">
        <v>30</v>
      </c>
      <c r="C28" s="21">
        <v>1033</v>
      </c>
      <c r="D28" s="21">
        <v>1702</v>
      </c>
      <c r="E28" s="16">
        <f t="shared" si="1"/>
        <v>2735</v>
      </c>
      <c r="F28" s="21">
        <v>746</v>
      </c>
      <c r="G28" s="21">
        <v>1166</v>
      </c>
      <c r="H28" s="16">
        <f>SUM(F28:G28)</f>
        <v>1912</v>
      </c>
      <c r="I28" s="21"/>
      <c r="J28" s="21"/>
      <c r="K28" s="21"/>
      <c r="L28" s="22">
        <f aca="true" t="shared" si="6" ref="L28:N29">(F28-C28)/C28</f>
        <v>-0.27783155856727976</v>
      </c>
      <c r="M28" s="22">
        <f t="shared" si="6"/>
        <v>-0.31492361927144535</v>
      </c>
      <c r="N28" s="22">
        <f t="shared" si="6"/>
        <v>-0.30091407678244975</v>
      </c>
      <c r="O28" s="23" t="s">
        <v>36</v>
      </c>
    </row>
    <row r="29" spans="1:15" ht="21.75" customHeight="1" thickBot="1">
      <c r="A29" s="39"/>
      <c r="B29" s="24" t="s">
        <v>5</v>
      </c>
      <c r="C29" s="25">
        <f aca="true" t="shared" si="7" ref="C29:H29">SUM(C9:C28)</f>
        <v>1604053</v>
      </c>
      <c r="D29" s="25">
        <f t="shared" si="7"/>
        <v>445865</v>
      </c>
      <c r="E29" s="25">
        <f t="shared" si="7"/>
        <v>2049918</v>
      </c>
      <c r="F29" s="25">
        <f t="shared" si="7"/>
        <v>1208508</v>
      </c>
      <c r="G29" s="25">
        <f t="shared" si="7"/>
        <v>385657</v>
      </c>
      <c r="H29" s="25">
        <f t="shared" si="7"/>
        <v>1594165</v>
      </c>
      <c r="I29" s="25">
        <f>SUM(I9:I21)</f>
        <v>22989</v>
      </c>
      <c r="J29" s="25">
        <f>SUM(J9:J21)</f>
        <v>1818</v>
      </c>
      <c r="K29" s="25">
        <f>SUM(K9:K21)</f>
        <v>3457</v>
      </c>
      <c r="L29" s="26">
        <f t="shared" si="6"/>
        <v>-0.24659097922574877</v>
      </c>
      <c r="M29" s="26">
        <f t="shared" si="6"/>
        <v>-0.13503638993865857</v>
      </c>
      <c r="N29" s="26">
        <f t="shared" si="6"/>
        <v>-0.22232742968255315</v>
      </c>
      <c r="O29" s="27" t="s">
        <v>4</v>
      </c>
    </row>
    <row r="30" spans="1:15" ht="12.75">
      <c r="A30" s="39"/>
      <c r="B30" s="40" t="s">
        <v>52</v>
      </c>
      <c r="C30" s="40"/>
      <c r="D30" s="40"/>
      <c r="M30" s="41" t="s">
        <v>37</v>
      </c>
      <c r="N30" s="41"/>
      <c r="O30" s="41"/>
    </row>
    <row r="31" ht="15.75">
      <c r="G31" s="29"/>
    </row>
  </sheetData>
  <sheetProtection formatCells="0" formatColumns="0" formatRows="0" insertColumns="0" insertRows="0" insertHyperlinks="0" deleteColumns="0" deleteRows="0" sort="0" autoFilter="0" pivotTables="0"/>
  <mergeCells count="18">
    <mergeCell ref="A1:A30"/>
    <mergeCell ref="B30:D30"/>
    <mergeCell ref="M30:O30"/>
    <mergeCell ref="L6:N6"/>
    <mergeCell ref="I5:K5"/>
    <mergeCell ref="C6:E6"/>
    <mergeCell ref="F6:H6"/>
    <mergeCell ref="I6:K6"/>
    <mergeCell ref="B1:O1"/>
    <mergeCell ref="B2:O2"/>
    <mergeCell ref="B4:B8"/>
    <mergeCell ref="C5:E5"/>
    <mergeCell ref="F5:H5"/>
    <mergeCell ref="O4:O8"/>
    <mergeCell ref="C4:E4"/>
    <mergeCell ref="F4:H4"/>
    <mergeCell ref="I4:K4"/>
    <mergeCell ref="L4:N5"/>
  </mergeCells>
  <printOptions/>
  <pageMargins left="0.17" right="0.25" top="0.43" bottom="0.22" header="0.35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2007-01-29T10:25:59Z</cp:lastPrinted>
  <dcterms:created xsi:type="dcterms:W3CDTF">2003-07-07T10:02:20Z</dcterms:created>
  <dcterms:modified xsi:type="dcterms:W3CDTF">2007-02-12T07:05:31Z</dcterms:modified>
  <cp:category/>
  <cp:version/>
  <cp:contentType/>
  <cp:contentStatus/>
</cp:coreProperties>
</file>