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5" yWindow="65386" windowWidth="9855" windowHeight="9975" firstSheet="1" activeTab="1"/>
  </bookViews>
  <sheets>
    <sheet name="Sheet1" sheetId="1" r:id="rId1"/>
    <sheet name="um aljma " sheetId="2" r:id="rId2"/>
  </sheets>
  <definedNames>
    <definedName name="_xlnm.Print_Area" localSheetId="0">'Sheet1'!$A$1:$V$13</definedName>
    <definedName name="_xlnm.Print_Area" localSheetId="1">'um aljma '!$A$1:$L$22</definedName>
  </definedNames>
  <calcPr fullCalcOnLoad="1"/>
</workbook>
</file>

<file path=xl/sharedStrings.xml><?xml version="1.0" encoding="utf-8"?>
<sst xmlns="http://schemas.openxmlformats.org/spreadsheetml/2006/main" count="93" uniqueCount="55">
  <si>
    <t>SITE</t>
  </si>
  <si>
    <t xml:space="preserve">    JERASH</t>
  </si>
  <si>
    <t>MADABA ( MAP)</t>
  </si>
  <si>
    <t>UMQAIS</t>
  </si>
  <si>
    <t>AJLOON</t>
  </si>
  <si>
    <t>RUM</t>
  </si>
  <si>
    <t>KARAK</t>
  </si>
  <si>
    <t>MONTH</t>
  </si>
  <si>
    <t>FOREIGN</t>
  </si>
  <si>
    <t>JORD.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</si>
  <si>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</si>
  <si>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</si>
  <si>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</si>
  <si>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</si>
  <si>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</si>
  <si>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</si>
  <si>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</si>
  <si>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</si>
  <si>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 xml:space="preserve">  PETRA</t>
  </si>
  <si>
    <t>TOTAL 2004</t>
  </si>
  <si>
    <t>TOTAL  2003</t>
  </si>
  <si>
    <t>P.C. 04-03</t>
  </si>
  <si>
    <t>الشهر</t>
  </si>
  <si>
    <t>Total</t>
  </si>
  <si>
    <t>Month</t>
  </si>
  <si>
    <t xml:space="preserve">المجموع </t>
  </si>
  <si>
    <t>Foreign</t>
  </si>
  <si>
    <t>Jordanian</t>
  </si>
  <si>
    <t>أجنبي</t>
  </si>
  <si>
    <t>أردني</t>
  </si>
  <si>
    <t>المجموع</t>
  </si>
  <si>
    <t>المصدر : وزارة السياحة و الاثار</t>
  </si>
  <si>
    <t>Source : Ministry of Tourism &amp; Antiquities</t>
  </si>
  <si>
    <t xml:space="preserve"> التغير النسبي</t>
  </si>
  <si>
    <t>جدول 19.5 عدد زوار ام الجمال الشهري حسب الجنسية 2018-2019*</t>
  </si>
  <si>
    <t>Table 5.19  Monthly Number of Visitors to Um Aljmal by Nationality, 2018-2019</t>
  </si>
  <si>
    <t>2019*</t>
  </si>
  <si>
    <t>Relative Change 19/18</t>
  </si>
  <si>
    <t>كانون ثاني</t>
  </si>
  <si>
    <t>شباط</t>
  </si>
  <si>
    <t>اذار</t>
  </si>
  <si>
    <t>نيسان</t>
  </si>
  <si>
    <t xml:space="preserve">ايار </t>
  </si>
  <si>
    <t>حزيران</t>
  </si>
  <si>
    <t>تموز</t>
  </si>
  <si>
    <t>اب</t>
  </si>
  <si>
    <t>August</t>
  </si>
  <si>
    <t>ايلول</t>
  </si>
  <si>
    <t>September</t>
  </si>
  <si>
    <t>تشرين اول</t>
  </si>
  <si>
    <t>October</t>
  </si>
  <si>
    <t>تشرين ثاني</t>
  </si>
  <si>
    <t>November</t>
  </si>
  <si>
    <t>كانون اول</t>
  </si>
  <si>
    <t>December</t>
  </si>
</sst>
</file>

<file path=xl/styles.xml><?xml version="1.0" encoding="utf-8"?>
<styleSheet xmlns="http://schemas.openxmlformats.org/spreadsheetml/2006/main">
  <numFmts count="53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د.ك.&quot;\ #,##0_-;&quot;د.ك.&quot;\ #,##0\-"/>
    <numFmt numFmtId="165" formatCode="&quot;د.ك.&quot;\ #,##0_-;[Red]&quot;د.ك.&quot;\ #,##0\-"/>
    <numFmt numFmtId="166" formatCode="&quot;د.ك.&quot;\ #,##0.00_-;&quot;د.ك.&quot;\ #,##0.00\-"/>
    <numFmt numFmtId="167" formatCode="&quot;د.ك.&quot;\ #,##0.00_-;[Red]&quot;د.ك.&quot;\ #,##0.00\-"/>
    <numFmt numFmtId="168" formatCode="_-&quot;د.ك.&quot;\ * #,##0_-;_-&quot;د.ك.&quot;\ * #,##0\-;_-&quot;د.ك.&quot;\ * &quot;-&quot;_-;_-@_-"/>
    <numFmt numFmtId="169" formatCode="_-&quot;د.ك.&quot;\ * #,##0.00_-;_-&quot;د.ك.&quot;\ * #,##0.00\-;_-&quot;د.ك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ر.س.&quot;\ #,##0_-;&quot;ر.س.&quot;\ #,##0\-"/>
    <numFmt numFmtId="179" formatCode="&quot;ر.س.&quot;\ #,##0_-;[Red]&quot;ر.س.&quot;\ #,##0\-"/>
    <numFmt numFmtId="180" formatCode="&quot;ر.س.&quot;\ #,##0.00_-;&quot;ر.س.&quot;\ #,##0.00\-"/>
    <numFmt numFmtId="181" formatCode="&quot;ر.س.&quot;\ #,##0.00_-;[Red]&quot;ر.س.&quot;\ #,##0.00\-"/>
    <numFmt numFmtId="182" formatCode="_-&quot;ر.س.&quot;\ * #,##0_-;_-&quot;ر.س.&quot;\ * #,##0\-;_-&quot;ر.س.&quot;\ * &quot;-&quot;_-;_-@_-"/>
    <numFmt numFmtId="183" formatCode="_-&quot;ر.س.&quot;\ * #,##0.00_-;_-&quot;ر.س.&quot;\ * #,##0.00\-;_-&quot;ر.س.&quot;\ 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&quot;ر.س.&quot;#,##0_);\(&quot;ر.س.&quot;#,##0\)"/>
    <numFmt numFmtId="193" formatCode="&quot;ر.س.&quot;#,##0_);[Red]\(&quot;ر.س.&quot;#,##0\)"/>
    <numFmt numFmtId="194" formatCode="&quot;ر.س.&quot;#,##0.00_);\(&quot;ر.س.&quot;#,##0.00\)"/>
    <numFmt numFmtId="195" formatCode="&quot;ر.س.&quot;#,##0.00_);[Red]\(&quot;ر.س.&quot;#,##0.00\)"/>
    <numFmt numFmtId="196" formatCode="_(&quot;ر.س.&quot;* #,##0_);_(&quot;ر.س.&quot;* \(#,##0\);_(&quot;ر.س.&quot;* &quot;-&quot;_);_(@_)"/>
    <numFmt numFmtId="197" formatCode="_(&quot;ر.س.&quot;* #,##0.00_);_(&quot;ر.س.&quot;* \(#,##0.00\);_(&quot;ر.س.&quot;* &quot;-&quot;??_);_(@_)"/>
    <numFmt numFmtId="198" formatCode="dd:mm:yyyy"/>
    <numFmt numFmtId="199" formatCode="dd:mmm:yy"/>
    <numFmt numFmtId="200" formatCode="dd:mmm"/>
    <numFmt numFmtId="201" formatCode="mmm:yy"/>
    <numFmt numFmtId="202" formatCode="dd:mm:yyyy\ h:mm"/>
    <numFmt numFmtId="203" formatCode="0.0"/>
    <numFmt numFmtId="204" formatCode="#,##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0.0%"/>
  </numFmts>
  <fonts count="5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abic Transparent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Times New Roman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3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5" fillId="33" borderId="11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10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5" fillId="33" borderId="12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35" borderId="13" xfId="0" applyFont="1" applyFill="1" applyBorder="1" applyAlignment="1">
      <alignment horizontal="left"/>
    </xf>
    <xf numFmtId="3" fontId="5" fillId="36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/>
    </xf>
    <xf numFmtId="0" fontId="5" fillId="35" borderId="14" xfId="0" applyFont="1" applyFill="1" applyBorder="1" applyAlignment="1">
      <alignment horizontal="left"/>
    </xf>
    <xf numFmtId="208" fontId="5" fillId="37" borderId="15" xfId="0" applyNumberFormat="1" applyFont="1" applyFill="1" applyBorder="1" applyAlignment="1">
      <alignment horizontal="right"/>
    </xf>
    <xf numFmtId="0" fontId="5" fillId="38" borderId="0" xfId="0" applyFont="1" applyFill="1" applyBorder="1" applyAlignment="1">
      <alignment/>
    </xf>
    <xf numFmtId="0" fontId="5" fillId="38" borderId="0" xfId="0" applyFont="1" applyFill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8" borderId="0" xfId="0" applyFont="1" applyFill="1" applyAlignment="1">
      <alignment/>
    </xf>
    <xf numFmtId="0" fontId="5" fillId="38" borderId="0" xfId="0" applyFont="1" applyFill="1" applyBorder="1" applyAlignment="1">
      <alignment horizontal="center"/>
    </xf>
    <xf numFmtId="0" fontId="5" fillId="38" borderId="0" xfId="0" applyFont="1" applyFill="1" applyAlignment="1">
      <alignment horizontal="left"/>
    </xf>
    <xf numFmtId="0" fontId="5" fillId="38" borderId="0" xfId="0" applyFont="1" applyFill="1" applyAlignment="1">
      <alignment/>
    </xf>
    <xf numFmtId="0" fontId="15" fillId="33" borderId="17" xfId="0" applyFont="1" applyFill="1" applyBorder="1" applyAlignment="1">
      <alignment horizontal="center"/>
    </xf>
    <xf numFmtId="0" fontId="15" fillId="33" borderId="18" xfId="0" applyFont="1" applyFill="1" applyBorder="1" applyAlignment="1">
      <alignment horizontal="center"/>
    </xf>
    <xf numFmtId="0" fontId="15" fillId="33" borderId="19" xfId="0" applyFont="1" applyFill="1" applyBorder="1" applyAlignment="1">
      <alignment horizontal="center"/>
    </xf>
    <xf numFmtId="0" fontId="11" fillId="38" borderId="0" xfId="0" applyFont="1" applyFill="1" applyAlignment="1">
      <alignment/>
    </xf>
    <xf numFmtId="3" fontId="5" fillId="33" borderId="20" xfId="0" applyNumberFormat="1" applyFont="1" applyFill="1" applyBorder="1" applyAlignment="1">
      <alignment horizontal="center" vertical="center"/>
    </xf>
    <xf numFmtId="208" fontId="5" fillId="38" borderId="20" xfId="0" applyNumberFormat="1" applyFont="1" applyFill="1" applyBorder="1" applyAlignment="1">
      <alignment horizontal="center" vertical="center"/>
    </xf>
    <xf numFmtId="208" fontId="5" fillId="38" borderId="11" xfId="0" applyNumberFormat="1" applyFont="1" applyFill="1" applyBorder="1" applyAlignment="1">
      <alignment horizontal="center" vertical="center"/>
    </xf>
    <xf numFmtId="208" fontId="5" fillId="38" borderId="21" xfId="0" applyNumberFormat="1" applyFont="1" applyFill="1" applyBorder="1" applyAlignment="1">
      <alignment horizontal="center" vertical="center"/>
    </xf>
    <xf numFmtId="0" fontId="17" fillId="38" borderId="0" xfId="0" applyFont="1" applyFill="1" applyBorder="1" applyAlignment="1">
      <alignment horizontal="left"/>
    </xf>
    <xf numFmtId="0" fontId="5" fillId="38" borderId="0" xfId="0" applyFont="1" applyFill="1" applyBorder="1" applyAlignment="1">
      <alignment horizontal="left"/>
    </xf>
    <xf numFmtId="0" fontId="11" fillId="38" borderId="0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/>
    </xf>
    <xf numFmtId="0" fontId="11" fillId="39" borderId="13" xfId="0" applyFont="1" applyFill="1" applyBorder="1" applyAlignment="1">
      <alignment horizontal="center" vertical="center"/>
    </xf>
    <xf numFmtId="0" fontId="15" fillId="39" borderId="13" xfId="0" applyFont="1" applyFill="1" applyBorder="1" applyAlignment="1">
      <alignment horizontal="center" vertical="center"/>
    </xf>
    <xf numFmtId="0" fontId="14" fillId="38" borderId="23" xfId="0" applyFont="1" applyFill="1" applyBorder="1" applyAlignment="1">
      <alignment horizontal="center" vertical="center"/>
    </xf>
    <xf numFmtId="3" fontId="12" fillId="38" borderId="23" xfId="0" applyNumberFormat="1" applyFont="1" applyFill="1" applyBorder="1" applyAlignment="1">
      <alignment horizontal="center" vertical="center"/>
    </xf>
    <xf numFmtId="208" fontId="12" fillId="38" borderId="24" xfId="0" applyNumberFormat="1" applyFont="1" applyFill="1" applyBorder="1" applyAlignment="1">
      <alignment horizontal="center" vertical="center"/>
    </xf>
    <xf numFmtId="208" fontId="12" fillId="38" borderId="25" xfId="0" applyNumberFormat="1" applyFont="1" applyFill="1" applyBorder="1" applyAlignment="1">
      <alignment horizontal="center" vertical="center"/>
    </xf>
    <xf numFmtId="208" fontId="12" fillId="38" borderId="26" xfId="0" applyNumberFormat="1" applyFont="1" applyFill="1" applyBorder="1" applyAlignment="1">
      <alignment horizontal="center" vertical="center"/>
    </xf>
    <xf numFmtId="0" fontId="13" fillId="38" borderId="23" xfId="0" applyFont="1" applyFill="1" applyBorder="1" applyAlignment="1">
      <alignment horizontal="center" vertical="center"/>
    </xf>
    <xf numFmtId="0" fontId="14" fillId="38" borderId="27" xfId="0" applyFont="1" applyFill="1" applyBorder="1" applyAlignment="1">
      <alignment horizontal="center" vertical="center"/>
    </xf>
    <xf numFmtId="3" fontId="12" fillId="38" borderId="27" xfId="0" applyNumberFormat="1" applyFont="1" applyFill="1" applyBorder="1" applyAlignment="1">
      <alignment horizontal="center" vertical="center"/>
    </xf>
    <xf numFmtId="208" fontId="12" fillId="38" borderId="28" xfId="0" applyNumberFormat="1" applyFont="1" applyFill="1" applyBorder="1" applyAlignment="1">
      <alignment horizontal="center" vertical="center"/>
    </xf>
    <xf numFmtId="208" fontId="12" fillId="38" borderId="29" xfId="0" applyNumberFormat="1" applyFont="1" applyFill="1" applyBorder="1" applyAlignment="1">
      <alignment horizontal="center" vertical="center"/>
    </xf>
    <xf numFmtId="208" fontId="12" fillId="38" borderId="22" xfId="0" applyNumberFormat="1" applyFont="1" applyFill="1" applyBorder="1" applyAlignment="1">
      <alignment horizontal="center" vertical="center"/>
    </xf>
    <xf numFmtId="0" fontId="13" fillId="38" borderId="27" xfId="0" applyFont="1" applyFill="1" applyBorder="1" applyAlignment="1">
      <alignment horizontal="center" vertical="center"/>
    </xf>
    <xf numFmtId="3" fontId="12" fillId="38" borderId="0" xfId="0" applyNumberFormat="1" applyFont="1" applyFill="1" applyBorder="1" applyAlignment="1">
      <alignment horizontal="center" vertical="center"/>
    </xf>
    <xf numFmtId="3" fontId="12" fillId="38" borderId="30" xfId="0" applyNumberFormat="1" applyFont="1" applyFill="1" applyBorder="1" applyAlignment="1">
      <alignment horizontal="center" vertical="center"/>
    </xf>
    <xf numFmtId="0" fontId="11" fillId="38" borderId="0" xfId="0" applyFont="1" applyFill="1" applyAlignment="1">
      <alignment vertical="center" textRotation="90" readingOrder="1"/>
    </xf>
    <xf numFmtId="0" fontId="5" fillId="33" borderId="29" xfId="0" applyFont="1" applyFill="1" applyBorder="1" applyAlignment="1">
      <alignment horizontal="center"/>
    </xf>
    <xf numFmtId="3" fontId="12" fillId="38" borderId="31" xfId="0" applyNumberFormat="1" applyFont="1" applyFill="1" applyBorder="1" applyAlignment="1">
      <alignment horizontal="center" vertical="center"/>
    </xf>
    <xf numFmtId="3" fontId="12" fillId="38" borderId="32" xfId="0" applyNumberFormat="1" applyFont="1" applyFill="1" applyBorder="1" applyAlignment="1">
      <alignment horizontal="center" vertical="center"/>
    </xf>
    <xf numFmtId="0" fontId="16" fillId="39" borderId="0" xfId="0" applyFont="1" applyFill="1" applyBorder="1" applyAlignment="1">
      <alignment horizontal="left" readingOrder="2"/>
    </xf>
    <xf numFmtId="0" fontId="5" fillId="33" borderId="33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5" fillId="33" borderId="35" xfId="0" applyFont="1" applyFill="1" applyBorder="1" applyAlignment="1">
      <alignment horizontal="center"/>
    </xf>
    <xf numFmtId="0" fontId="5" fillId="33" borderId="33" xfId="0" applyFont="1" applyFill="1" applyBorder="1" applyAlignment="1" quotePrefix="1">
      <alignment horizontal="center"/>
    </xf>
    <xf numFmtId="0" fontId="5" fillId="33" borderId="34" xfId="0" applyFont="1" applyFill="1" applyBorder="1" applyAlignment="1" quotePrefix="1">
      <alignment horizontal="center"/>
    </xf>
    <xf numFmtId="0" fontId="5" fillId="33" borderId="35" xfId="0" applyFont="1" applyFill="1" applyBorder="1" applyAlignment="1" quotePrefix="1">
      <alignment horizontal="center"/>
    </xf>
    <xf numFmtId="0" fontId="10" fillId="33" borderId="23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10" fillId="33" borderId="3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/>
    </xf>
    <xf numFmtId="0" fontId="5" fillId="33" borderId="38" xfId="0" applyFont="1" applyFill="1" applyBorder="1" applyAlignment="1">
      <alignment horizontal="center"/>
    </xf>
    <xf numFmtId="0" fontId="5" fillId="33" borderId="39" xfId="0" applyFont="1" applyFill="1" applyBorder="1" applyAlignment="1">
      <alignment horizontal="center"/>
    </xf>
    <xf numFmtId="0" fontId="12" fillId="38" borderId="0" xfId="0" applyFont="1" applyFill="1" applyAlignment="1">
      <alignment horizontal="right"/>
    </xf>
    <xf numFmtId="0" fontId="12" fillId="38" borderId="0" xfId="0" applyFont="1" applyFill="1" applyAlignment="1">
      <alignment horizontal="left"/>
    </xf>
    <xf numFmtId="0" fontId="11" fillId="38" borderId="0" xfId="0" applyFont="1" applyFill="1" applyAlignment="1">
      <alignment horizontal="center"/>
    </xf>
    <xf numFmtId="0" fontId="11" fillId="33" borderId="40" xfId="0" applyFont="1" applyFill="1" applyBorder="1" applyAlignment="1">
      <alignment horizontal="center"/>
    </xf>
    <xf numFmtId="0" fontId="11" fillId="33" borderId="41" xfId="0" applyFont="1" applyFill="1" applyBorder="1" applyAlignment="1">
      <alignment horizontal="center"/>
    </xf>
    <xf numFmtId="0" fontId="11" fillId="33" borderId="42" xfId="0" applyFont="1" applyFill="1" applyBorder="1" applyAlignment="1">
      <alignment horizontal="center"/>
    </xf>
    <xf numFmtId="0" fontId="11" fillId="33" borderId="43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1" fillId="33" borderId="44" xfId="0" applyFont="1" applyFill="1" applyBorder="1" applyAlignment="1">
      <alignment horizontal="center"/>
    </xf>
    <xf numFmtId="0" fontId="11" fillId="33" borderId="45" xfId="0" applyFont="1" applyFill="1" applyBorder="1" applyAlignment="1">
      <alignment horizontal="center"/>
    </xf>
    <xf numFmtId="0" fontId="11" fillId="33" borderId="25" xfId="0" applyFont="1" applyFill="1" applyBorder="1" applyAlignment="1">
      <alignment horizontal="center"/>
    </xf>
    <xf numFmtId="0" fontId="11" fillId="33" borderId="26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"/>
  <sheetViews>
    <sheetView zoomScalePageLayoutView="0" workbookViewId="0" topLeftCell="A1">
      <selection activeCell="A9" sqref="A9:IV10"/>
    </sheetView>
  </sheetViews>
  <sheetFormatPr defaultColWidth="9.140625" defaultRowHeight="12.75"/>
  <cols>
    <col min="1" max="1" width="12.57421875" style="1" customWidth="1"/>
    <col min="2" max="2" width="9.140625" style="3" customWidth="1"/>
    <col min="3" max="3" width="8.7109375" style="3" customWidth="1"/>
    <col min="4" max="4" width="9.00390625" style="3" customWidth="1"/>
    <col min="5" max="5" width="9.140625" style="3" customWidth="1"/>
    <col min="6" max="6" width="9.00390625" style="3" customWidth="1"/>
    <col min="7" max="7" width="9.421875" style="3" customWidth="1"/>
    <col min="8" max="8" width="8.7109375" style="3" customWidth="1"/>
    <col min="9" max="9" width="9.00390625" style="3" customWidth="1"/>
    <col min="10" max="10" width="9.421875" style="3" customWidth="1"/>
    <col min="11" max="11" width="8.8515625" style="3" customWidth="1"/>
    <col min="12" max="13" width="9.28125" style="3" customWidth="1"/>
    <col min="14" max="14" width="8.8515625" style="3" customWidth="1"/>
    <col min="15" max="15" width="8.421875" style="3" customWidth="1"/>
    <col min="16" max="16" width="9.00390625" style="3" customWidth="1"/>
    <col min="17" max="17" width="9.140625" style="3" customWidth="1"/>
    <col min="18" max="18" width="8.140625" style="3" customWidth="1"/>
    <col min="19" max="19" width="9.140625" style="3" customWidth="1"/>
    <col min="20" max="20" width="9.00390625" style="3" customWidth="1"/>
    <col min="21" max="21" width="8.140625" style="3" customWidth="1"/>
    <col min="22" max="22" width="9.8515625" style="3" customWidth="1"/>
  </cols>
  <sheetData>
    <row r="1" spans="1:22" s="1" customFormat="1" ht="36.75" customHeight="1">
      <c r="A1" s="11" t="s">
        <v>0</v>
      </c>
      <c r="B1" s="61" t="s">
        <v>18</v>
      </c>
      <c r="C1" s="62"/>
      <c r="D1" s="63"/>
      <c r="E1" s="64" t="s">
        <v>1</v>
      </c>
      <c r="F1" s="65"/>
      <c r="G1" s="66"/>
      <c r="H1" s="61" t="s">
        <v>2</v>
      </c>
      <c r="I1" s="62"/>
      <c r="J1" s="63"/>
      <c r="K1" s="61" t="s">
        <v>3</v>
      </c>
      <c r="L1" s="62"/>
      <c r="M1" s="63"/>
      <c r="N1" s="61" t="s">
        <v>4</v>
      </c>
      <c r="O1" s="62"/>
      <c r="P1" s="63"/>
      <c r="Q1" s="61" t="s">
        <v>5</v>
      </c>
      <c r="R1" s="62"/>
      <c r="S1" s="63"/>
      <c r="T1" s="61" t="s">
        <v>6</v>
      </c>
      <c r="U1" s="62"/>
      <c r="V1" s="63"/>
    </row>
    <row r="2" spans="1:22" s="3" customFormat="1" ht="24.75" customHeight="1">
      <c r="A2" s="11" t="s">
        <v>7</v>
      </c>
      <c r="B2" s="2" t="s">
        <v>8</v>
      </c>
      <c r="C2" s="2" t="s">
        <v>9</v>
      </c>
      <c r="D2" s="2" t="s">
        <v>10</v>
      </c>
      <c r="E2" s="2" t="s">
        <v>8</v>
      </c>
      <c r="F2" s="2" t="s">
        <v>9</v>
      </c>
      <c r="G2" s="2" t="s">
        <v>10</v>
      </c>
      <c r="H2" s="2" t="s">
        <v>8</v>
      </c>
      <c r="I2" s="2" t="s">
        <v>9</v>
      </c>
      <c r="J2" s="2" t="s">
        <v>10</v>
      </c>
      <c r="K2" s="2" t="s">
        <v>8</v>
      </c>
      <c r="L2" s="2" t="s">
        <v>9</v>
      </c>
      <c r="M2" s="2" t="s">
        <v>10</v>
      </c>
      <c r="N2" s="2" t="s">
        <v>8</v>
      </c>
      <c r="O2" s="2" t="s">
        <v>9</v>
      </c>
      <c r="P2" s="2" t="s">
        <v>10</v>
      </c>
      <c r="Q2" s="2" t="s">
        <v>8</v>
      </c>
      <c r="R2" s="2" t="s">
        <v>9</v>
      </c>
      <c r="S2" s="2" t="s">
        <v>10</v>
      </c>
      <c r="T2" s="2" t="s">
        <v>8</v>
      </c>
      <c r="U2" s="2" t="s">
        <v>9</v>
      </c>
      <c r="V2" s="2" t="s">
        <v>10</v>
      </c>
    </row>
    <row r="3" spans="1:22" s="3" customFormat="1" ht="21.75" customHeight="1">
      <c r="A3" s="12" t="s">
        <v>11</v>
      </c>
      <c r="B3" s="5">
        <v>10712</v>
      </c>
      <c r="C3" s="5">
        <v>4179</v>
      </c>
      <c r="D3" s="4">
        <f aca="true" t="shared" si="0" ref="D3:D9">SUM(B3:C3)</f>
        <v>14891</v>
      </c>
      <c r="E3" s="4">
        <v>4492</v>
      </c>
      <c r="F3" s="4">
        <v>1555</v>
      </c>
      <c r="G3" s="4">
        <f aca="true" t="shared" si="1" ref="G3:G10">SUM(E3:F3)</f>
        <v>6047</v>
      </c>
      <c r="H3" s="4">
        <v>3539</v>
      </c>
      <c r="I3" s="4">
        <v>104</v>
      </c>
      <c r="J3" s="4">
        <f aca="true" t="shared" si="2" ref="J3:J9">SUM(H3:I3)</f>
        <v>3643</v>
      </c>
      <c r="K3" s="4">
        <v>1147</v>
      </c>
      <c r="L3" s="4">
        <v>1214</v>
      </c>
      <c r="M3" s="4">
        <f>SUM(K3:L3)</f>
        <v>2361</v>
      </c>
      <c r="N3" s="4">
        <v>1526</v>
      </c>
      <c r="O3" s="4">
        <v>850</v>
      </c>
      <c r="P3" s="4">
        <f aca="true" t="shared" si="3" ref="P3:P9">SUM(N3:O3)</f>
        <v>2376</v>
      </c>
      <c r="Q3" s="4">
        <v>2619</v>
      </c>
      <c r="R3" s="4">
        <v>24</v>
      </c>
      <c r="S3" s="4">
        <f aca="true" t="shared" si="4" ref="S3:S9">SUM(Q3:R3)</f>
        <v>2643</v>
      </c>
      <c r="T3" s="4">
        <v>3000</v>
      </c>
      <c r="U3" s="4">
        <v>450</v>
      </c>
      <c r="V3" s="4">
        <f aca="true" t="shared" si="5" ref="V3:V10">SUM(T3:U3)</f>
        <v>3450</v>
      </c>
    </row>
    <row r="4" spans="1:22" s="3" customFormat="1" ht="21.75" customHeight="1">
      <c r="A4" s="12" t="s">
        <v>12</v>
      </c>
      <c r="B4" s="4">
        <v>12115</v>
      </c>
      <c r="C4" s="4">
        <v>6305</v>
      </c>
      <c r="D4" s="4">
        <f t="shared" si="0"/>
        <v>18420</v>
      </c>
      <c r="E4" s="4">
        <v>8993</v>
      </c>
      <c r="F4" s="4">
        <v>2250</v>
      </c>
      <c r="G4" s="4">
        <f t="shared" si="1"/>
        <v>11243</v>
      </c>
      <c r="H4" s="4">
        <v>6532</v>
      </c>
      <c r="I4" s="4">
        <v>79</v>
      </c>
      <c r="J4" s="4">
        <f t="shared" si="2"/>
        <v>6611</v>
      </c>
      <c r="K4" s="5">
        <v>1967</v>
      </c>
      <c r="L4" s="5">
        <v>2625</v>
      </c>
      <c r="M4" s="4">
        <f aca="true" t="shared" si="6" ref="M4:M9">SUM(K4:L4)</f>
        <v>4592</v>
      </c>
      <c r="N4" s="4">
        <v>1900</v>
      </c>
      <c r="O4" s="4">
        <v>2250</v>
      </c>
      <c r="P4" s="4">
        <f t="shared" si="3"/>
        <v>4150</v>
      </c>
      <c r="Q4" s="4">
        <v>3174</v>
      </c>
      <c r="R4" s="4">
        <v>29</v>
      </c>
      <c r="S4" s="4">
        <f t="shared" si="4"/>
        <v>3203</v>
      </c>
      <c r="T4" s="4">
        <v>4650</v>
      </c>
      <c r="U4" s="4">
        <v>400</v>
      </c>
      <c r="V4" s="4">
        <f t="shared" si="5"/>
        <v>5050</v>
      </c>
    </row>
    <row r="5" spans="1:22" s="3" customFormat="1" ht="21.75" customHeight="1">
      <c r="A5" s="12" t="s">
        <v>13</v>
      </c>
      <c r="B5" s="4">
        <v>19335</v>
      </c>
      <c r="C5" s="4">
        <v>11584</v>
      </c>
      <c r="D5" s="4">
        <f t="shared" si="0"/>
        <v>30919</v>
      </c>
      <c r="E5" s="4">
        <v>12503</v>
      </c>
      <c r="F5" s="4">
        <v>3250</v>
      </c>
      <c r="G5" s="4">
        <f t="shared" si="1"/>
        <v>15753</v>
      </c>
      <c r="H5" s="4">
        <v>9609</v>
      </c>
      <c r="I5" s="4">
        <v>60</v>
      </c>
      <c r="J5" s="4">
        <f t="shared" si="2"/>
        <v>9669</v>
      </c>
      <c r="K5" s="4">
        <v>3549</v>
      </c>
      <c r="L5" s="4">
        <v>82945</v>
      </c>
      <c r="M5" s="4">
        <f t="shared" si="6"/>
        <v>86494</v>
      </c>
      <c r="N5" s="4">
        <v>3452</v>
      </c>
      <c r="O5" s="4">
        <v>15352</v>
      </c>
      <c r="P5" s="4">
        <f t="shared" si="3"/>
        <v>18804</v>
      </c>
      <c r="Q5" s="4">
        <v>4875</v>
      </c>
      <c r="R5" s="4">
        <v>167</v>
      </c>
      <c r="S5" s="4">
        <f t="shared" si="4"/>
        <v>5042</v>
      </c>
      <c r="T5" s="4">
        <v>5800</v>
      </c>
      <c r="U5" s="4">
        <v>600</v>
      </c>
      <c r="V5" s="4">
        <f t="shared" si="5"/>
        <v>6400</v>
      </c>
    </row>
    <row r="6" spans="1:22" s="3" customFormat="1" ht="21.75" customHeight="1">
      <c r="A6" s="12" t="s">
        <v>14</v>
      </c>
      <c r="B6" s="4">
        <v>29024</v>
      </c>
      <c r="C6" s="4">
        <v>9100</v>
      </c>
      <c r="D6" s="4">
        <f t="shared" si="0"/>
        <v>38124</v>
      </c>
      <c r="E6" s="4">
        <v>22650</v>
      </c>
      <c r="F6" s="4">
        <v>3850</v>
      </c>
      <c r="G6" s="4">
        <f t="shared" si="1"/>
        <v>26500</v>
      </c>
      <c r="H6" s="4">
        <v>13626</v>
      </c>
      <c r="I6" s="4">
        <v>97</v>
      </c>
      <c r="J6" s="4">
        <f t="shared" si="2"/>
        <v>13723</v>
      </c>
      <c r="K6" s="4">
        <v>8259</v>
      </c>
      <c r="L6" s="4">
        <v>35250</v>
      </c>
      <c r="M6" s="4">
        <f t="shared" si="6"/>
        <v>43509</v>
      </c>
      <c r="N6" s="4">
        <v>5750</v>
      </c>
      <c r="O6" s="4">
        <v>6000</v>
      </c>
      <c r="P6" s="4">
        <f t="shared" si="3"/>
        <v>11750</v>
      </c>
      <c r="Q6" s="4">
        <v>9256</v>
      </c>
      <c r="R6" s="4">
        <v>216</v>
      </c>
      <c r="S6" s="4">
        <f t="shared" si="4"/>
        <v>9472</v>
      </c>
      <c r="T6" s="4">
        <v>12650</v>
      </c>
      <c r="U6" s="4">
        <v>900</v>
      </c>
      <c r="V6" s="4">
        <f t="shared" si="5"/>
        <v>13550</v>
      </c>
    </row>
    <row r="7" spans="1:22" s="3" customFormat="1" ht="21.75" customHeight="1">
      <c r="A7" s="12" t="s">
        <v>15</v>
      </c>
      <c r="B7" s="4">
        <v>19158</v>
      </c>
      <c r="C7" s="4">
        <v>6445</v>
      </c>
      <c r="D7" s="4">
        <f>SUM(B7:C7)</f>
        <v>25603</v>
      </c>
      <c r="E7" s="4">
        <v>12000</v>
      </c>
      <c r="F7" s="4">
        <v>3900</v>
      </c>
      <c r="G7" s="4">
        <f>SUM(E7:F7)</f>
        <v>15900</v>
      </c>
      <c r="H7" s="4">
        <v>7677</v>
      </c>
      <c r="I7" s="4">
        <v>152</v>
      </c>
      <c r="J7" s="4">
        <f>SUM(H7:I7)</f>
        <v>7829</v>
      </c>
      <c r="K7" s="4">
        <v>4051</v>
      </c>
      <c r="L7" s="4">
        <v>8100</v>
      </c>
      <c r="M7" s="4">
        <f>SUM(K7:L7)</f>
        <v>12151</v>
      </c>
      <c r="N7" s="3">
        <v>3465</v>
      </c>
      <c r="O7" s="4">
        <v>8715</v>
      </c>
      <c r="P7" s="4">
        <f t="shared" si="3"/>
        <v>12180</v>
      </c>
      <c r="Q7" s="4">
        <v>4327</v>
      </c>
      <c r="R7" s="4">
        <v>207</v>
      </c>
      <c r="S7" s="4">
        <f>SUM(Q7:R7)</f>
        <v>4534</v>
      </c>
      <c r="T7" s="4">
        <v>6150</v>
      </c>
      <c r="U7" s="4">
        <v>950</v>
      </c>
      <c r="V7" s="4">
        <f>SUM(T7:U7)</f>
        <v>7100</v>
      </c>
    </row>
    <row r="8" spans="1:22" s="3" customFormat="1" ht="21.75" customHeight="1">
      <c r="A8" s="12" t="s">
        <v>16</v>
      </c>
      <c r="B8" s="5">
        <v>10322</v>
      </c>
      <c r="C8" s="5">
        <v>4578</v>
      </c>
      <c r="D8" s="4">
        <f t="shared" si="0"/>
        <v>14900</v>
      </c>
      <c r="E8" s="4">
        <v>6650</v>
      </c>
      <c r="F8" s="4">
        <v>3050</v>
      </c>
      <c r="G8" s="4">
        <f t="shared" si="1"/>
        <v>9700</v>
      </c>
      <c r="H8" s="4">
        <v>4078</v>
      </c>
      <c r="I8" s="4">
        <v>140</v>
      </c>
      <c r="J8" s="4">
        <f t="shared" si="2"/>
        <v>4218</v>
      </c>
      <c r="K8" s="4">
        <v>1837</v>
      </c>
      <c r="L8" s="4">
        <v>2620</v>
      </c>
      <c r="M8" s="4">
        <f t="shared" si="6"/>
        <v>4457</v>
      </c>
      <c r="N8" s="5">
        <v>2200</v>
      </c>
      <c r="O8" s="5">
        <v>5727</v>
      </c>
      <c r="P8" s="4">
        <f t="shared" si="3"/>
        <v>7927</v>
      </c>
      <c r="Q8" s="5">
        <v>1804</v>
      </c>
      <c r="R8" s="4">
        <v>132</v>
      </c>
      <c r="S8" s="4">
        <f t="shared" si="4"/>
        <v>1936</v>
      </c>
      <c r="T8" s="4">
        <v>2950</v>
      </c>
      <c r="U8" s="4">
        <v>600</v>
      </c>
      <c r="V8" s="4">
        <f t="shared" si="5"/>
        <v>3550</v>
      </c>
    </row>
    <row r="9" spans="1:22" s="3" customFormat="1" ht="21.75" customHeight="1" thickBot="1">
      <c r="A9" s="12" t="s">
        <v>17</v>
      </c>
      <c r="B9" s="5">
        <v>11409</v>
      </c>
      <c r="C9" s="5">
        <v>11265</v>
      </c>
      <c r="D9" s="4">
        <f t="shared" si="0"/>
        <v>22674</v>
      </c>
      <c r="E9" s="4">
        <v>6500</v>
      </c>
      <c r="F9" s="4">
        <v>3150</v>
      </c>
      <c r="G9" s="4">
        <f t="shared" si="1"/>
        <v>9650</v>
      </c>
      <c r="H9" s="5">
        <v>3870</v>
      </c>
      <c r="I9" s="4">
        <v>196</v>
      </c>
      <c r="J9" s="4">
        <f t="shared" si="2"/>
        <v>4066</v>
      </c>
      <c r="K9" s="4">
        <v>2363</v>
      </c>
      <c r="L9" s="4">
        <v>3770</v>
      </c>
      <c r="M9" s="4">
        <f t="shared" si="6"/>
        <v>6133</v>
      </c>
      <c r="N9" s="4">
        <v>4428</v>
      </c>
      <c r="O9" s="4">
        <v>8180</v>
      </c>
      <c r="P9" s="4">
        <f t="shared" si="3"/>
        <v>12608</v>
      </c>
      <c r="Q9" s="4">
        <v>2265</v>
      </c>
      <c r="R9" s="4">
        <v>609</v>
      </c>
      <c r="S9" s="4">
        <f t="shared" si="4"/>
        <v>2874</v>
      </c>
      <c r="T9" s="4">
        <v>2400</v>
      </c>
      <c r="U9" s="4">
        <v>550</v>
      </c>
      <c r="V9" s="4">
        <f t="shared" si="5"/>
        <v>2950</v>
      </c>
    </row>
    <row r="10" spans="1:25" s="3" customFormat="1" ht="27" customHeight="1" thickBot="1">
      <c r="A10" s="13" t="s">
        <v>19</v>
      </c>
      <c r="B10" s="14">
        <f>SUM(B3:B9)</f>
        <v>112075</v>
      </c>
      <c r="C10" s="14">
        <f>SUM(C3:C9)</f>
        <v>53456</v>
      </c>
      <c r="D10" s="14">
        <f>SUM(D3:D9)</f>
        <v>165531</v>
      </c>
      <c r="E10" s="14">
        <f>SUM(E3:E9)</f>
        <v>73788</v>
      </c>
      <c r="F10" s="14">
        <f>SUM(F3:F9)</f>
        <v>21005</v>
      </c>
      <c r="G10" s="15">
        <f t="shared" si="1"/>
        <v>94793</v>
      </c>
      <c r="H10" s="14">
        <f aca="true" t="shared" si="7" ref="H10:U10">SUM(H3:H9)</f>
        <v>48931</v>
      </c>
      <c r="I10" s="14">
        <f t="shared" si="7"/>
        <v>828</v>
      </c>
      <c r="J10" s="14">
        <f t="shared" si="7"/>
        <v>49759</v>
      </c>
      <c r="K10" s="14">
        <f t="shared" si="7"/>
        <v>23173</v>
      </c>
      <c r="L10" s="14">
        <f t="shared" si="7"/>
        <v>136524</v>
      </c>
      <c r="M10" s="14">
        <f t="shared" si="7"/>
        <v>159697</v>
      </c>
      <c r="N10" s="14">
        <f t="shared" si="7"/>
        <v>22721</v>
      </c>
      <c r="O10" s="14">
        <f t="shared" si="7"/>
        <v>47074</v>
      </c>
      <c r="P10" s="14">
        <f t="shared" si="7"/>
        <v>69795</v>
      </c>
      <c r="Q10" s="14">
        <f t="shared" si="7"/>
        <v>28320</v>
      </c>
      <c r="R10" s="14">
        <f t="shared" si="7"/>
        <v>1384</v>
      </c>
      <c r="S10" s="14">
        <f t="shared" si="7"/>
        <v>29704</v>
      </c>
      <c r="T10" s="14">
        <f t="shared" si="7"/>
        <v>37600</v>
      </c>
      <c r="U10" s="14">
        <f t="shared" si="7"/>
        <v>4450</v>
      </c>
      <c r="V10" s="15">
        <f t="shared" si="5"/>
        <v>42050</v>
      </c>
      <c r="W10" s="10"/>
      <c r="X10" s="6"/>
      <c r="Y10" s="6"/>
    </row>
    <row r="11" spans="1:25" s="3" customFormat="1" ht="27" customHeight="1" thickBot="1">
      <c r="A11" s="13" t="s">
        <v>20</v>
      </c>
      <c r="B11" s="16">
        <v>27561</v>
      </c>
      <c r="C11" s="16">
        <v>27267</v>
      </c>
      <c r="D11" s="14">
        <v>54828</v>
      </c>
      <c r="E11" s="16">
        <v>19008</v>
      </c>
      <c r="F11" s="16">
        <v>33035</v>
      </c>
      <c r="G11" s="14">
        <v>52043</v>
      </c>
      <c r="H11" s="16">
        <v>9120</v>
      </c>
      <c r="I11" s="16">
        <v>135</v>
      </c>
      <c r="J11" s="14">
        <v>9255</v>
      </c>
      <c r="K11" s="16">
        <v>4401</v>
      </c>
      <c r="L11" s="16">
        <v>24012</v>
      </c>
      <c r="M11" s="14">
        <v>28413</v>
      </c>
      <c r="N11" s="16">
        <v>7282</v>
      </c>
      <c r="O11" s="16">
        <v>52299</v>
      </c>
      <c r="P11" s="14">
        <v>59581</v>
      </c>
      <c r="Q11" s="16">
        <v>6535</v>
      </c>
      <c r="R11" s="16">
        <v>906</v>
      </c>
      <c r="S11" s="14">
        <v>7441</v>
      </c>
      <c r="T11" s="16">
        <v>5950</v>
      </c>
      <c r="U11" s="16">
        <v>5050</v>
      </c>
      <c r="V11" s="14">
        <v>11000</v>
      </c>
      <c r="W11" s="9"/>
      <c r="X11" s="7"/>
      <c r="Y11" s="6"/>
    </row>
    <row r="12" spans="1:26" s="3" customFormat="1" ht="22.5" customHeight="1" thickBot="1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19"/>
      <c r="X12" s="19"/>
      <c r="Y12" s="19"/>
      <c r="Z12" s="19"/>
    </row>
    <row r="13" spans="1:25" s="3" customFormat="1" ht="20.25" customHeight="1" thickBot="1">
      <c r="A13" s="17" t="s">
        <v>21</v>
      </c>
      <c r="B13" s="18">
        <f>(B10-B11)/B11</f>
        <v>3.0664344544827835</v>
      </c>
      <c r="C13" s="18">
        <f aca="true" t="shared" si="8" ref="C13:V13">(C10-C11)/C11</f>
        <v>0.9604650309898412</v>
      </c>
      <c r="D13" s="18">
        <f t="shared" si="8"/>
        <v>2.0190960822937187</v>
      </c>
      <c r="E13" s="18">
        <f t="shared" si="8"/>
        <v>2.8819444444444446</v>
      </c>
      <c r="F13" s="18">
        <f t="shared" si="8"/>
        <v>-0.36415922506432574</v>
      </c>
      <c r="G13" s="18">
        <f t="shared" si="8"/>
        <v>0.8214361201314297</v>
      </c>
      <c r="H13" s="18">
        <f t="shared" si="8"/>
        <v>4.365241228070175</v>
      </c>
      <c r="I13" s="18">
        <f t="shared" si="8"/>
        <v>5.133333333333334</v>
      </c>
      <c r="J13" s="18">
        <f t="shared" si="8"/>
        <v>4.376445164775797</v>
      </c>
      <c r="K13" s="18">
        <f t="shared" si="8"/>
        <v>4.265394228584412</v>
      </c>
      <c r="L13" s="18">
        <f t="shared" si="8"/>
        <v>4.6856571714142925</v>
      </c>
      <c r="M13" s="18">
        <f t="shared" si="8"/>
        <v>4.620561010804913</v>
      </c>
      <c r="N13" s="18">
        <f t="shared" si="8"/>
        <v>2.120159296896457</v>
      </c>
      <c r="O13" s="18">
        <f t="shared" si="8"/>
        <v>-0.09990630795999923</v>
      </c>
      <c r="P13" s="18">
        <f t="shared" si="8"/>
        <v>0.17143048958560614</v>
      </c>
      <c r="Q13" s="18">
        <f t="shared" si="8"/>
        <v>3.3335883703136955</v>
      </c>
      <c r="R13" s="18">
        <f t="shared" si="8"/>
        <v>0.5275938189845475</v>
      </c>
      <c r="S13" s="18">
        <f t="shared" si="8"/>
        <v>2.991936567665636</v>
      </c>
      <c r="T13" s="18">
        <f t="shared" si="8"/>
        <v>5.319327731092437</v>
      </c>
      <c r="U13" s="18">
        <f t="shared" si="8"/>
        <v>-0.1188118811881188</v>
      </c>
      <c r="V13" s="18">
        <f t="shared" si="8"/>
        <v>2.8227272727272728</v>
      </c>
      <c r="W13" s="8"/>
      <c r="X13" s="8"/>
      <c r="Y13" s="8"/>
    </row>
  </sheetData>
  <sheetProtection/>
  <mergeCells count="7">
    <mergeCell ref="N1:P1"/>
    <mergeCell ref="Q1:S1"/>
    <mergeCell ref="T1:V1"/>
    <mergeCell ref="B1:D1"/>
    <mergeCell ref="E1:G1"/>
    <mergeCell ref="H1:J1"/>
    <mergeCell ref="K1:M1"/>
  </mergeCells>
  <printOptions/>
  <pageMargins left="0.75" right="0.75" top="1" bottom="1" header="0.5" footer="0.5"/>
  <pageSetup horizontalDpi="1200" verticalDpi="1200" orientation="landscape" paperSize="9" scale="65" r:id="rId1"/>
  <headerFooter alignWithMargins="0">
    <oddHeader>&amp;C&amp;"MS Sans Serif,Bold Italic"&amp;13NUMBER OF VISITORS TO THE ARCHEOLOGICAL SITES IN JORDAN BY NATIONALITY DURING - 2004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31"/>
  <sheetViews>
    <sheetView rightToLeft="1" tabSelected="1" zoomScalePageLayoutView="0" workbookViewId="0" topLeftCell="A16">
      <selection activeCell="B8" sqref="B8:L19"/>
    </sheetView>
  </sheetViews>
  <sheetFormatPr defaultColWidth="9.140625" defaultRowHeight="12.75"/>
  <cols>
    <col min="1" max="1" width="9.140625" style="27" customWidth="1"/>
    <col min="2" max="8" width="9.140625" style="26" customWidth="1"/>
    <col min="9" max="11" width="9.140625" style="27" customWidth="1"/>
    <col min="12" max="14" width="9.140625" style="26" customWidth="1"/>
    <col min="15" max="16384" width="9.140625" style="27" customWidth="1"/>
  </cols>
  <sheetData>
    <row r="1" spans="1:14" s="24" customFormat="1" ht="15.75">
      <c r="A1" s="56"/>
      <c r="B1" s="75" t="s">
        <v>34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31"/>
      <c r="N1" s="31"/>
    </row>
    <row r="2" spans="1:14" s="24" customFormat="1" ht="15.75">
      <c r="A2" s="56"/>
      <c r="B2" s="75" t="s">
        <v>35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31"/>
      <c r="N2" s="31"/>
    </row>
    <row r="3" spans="1:14" s="24" customFormat="1" ht="13.5" thickBot="1">
      <c r="A3" s="56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20" s="25" customFormat="1" ht="15.75">
      <c r="A4" s="56"/>
      <c r="B4" s="67" t="s">
        <v>22</v>
      </c>
      <c r="C4" s="76">
        <v>2018</v>
      </c>
      <c r="D4" s="77"/>
      <c r="E4" s="78"/>
      <c r="F4" s="76" t="s">
        <v>36</v>
      </c>
      <c r="G4" s="77"/>
      <c r="H4" s="78"/>
      <c r="I4" s="82" t="s">
        <v>33</v>
      </c>
      <c r="J4" s="83"/>
      <c r="K4" s="84"/>
      <c r="L4" s="67" t="s">
        <v>24</v>
      </c>
      <c r="T4" s="27"/>
    </row>
    <row r="5" spans="1:12" s="26" customFormat="1" ht="12.75">
      <c r="A5" s="56"/>
      <c r="B5" s="68"/>
      <c r="C5" s="79"/>
      <c r="D5" s="80"/>
      <c r="E5" s="81"/>
      <c r="F5" s="79"/>
      <c r="G5" s="80"/>
      <c r="H5" s="81"/>
      <c r="I5" s="70" t="s">
        <v>37</v>
      </c>
      <c r="J5" s="71"/>
      <c r="K5" s="72"/>
      <c r="L5" s="68"/>
    </row>
    <row r="6" spans="1:12" s="26" customFormat="1" ht="14.25">
      <c r="A6" s="56"/>
      <c r="B6" s="68"/>
      <c r="C6" s="28" t="s">
        <v>28</v>
      </c>
      <c r="D6" s="29" t="s">
        <v>29</v>
      </c>
      <c r="E6" s="30" t="s">
        <v>30</v>
      </c>
      <c r="F6" s="28" t="s">
        <v>28</v>
      </c>
      <c r="G6" s="29" t="s">
        <v>29</v>
      </c>
      <c r="H6" s="30" t="s">
        <v>30</v>
      </c>
      <c r="I6" s="28" t="s">
        <v>28</v>
      </c>
      <c r="J6" s="29" t="s">
        <v>29</v>
      </c>
      <c r="K6" s="30" t="s">
        <v>30</v>
      </c>
      <c r="L6" s="68"/>
    </row>
    <row r="7" spans="1:14" ht="27" customHeight="1" thickBot="1">
      <c r="A7" s="56"/>
      <c r="B7" s="69"/>
      <c r="C7" s="21" t="s">
        <v>26</v>
      </c>
      <c r="D7" s="22" t="s">
        <v>27</v>
      </c>
      <c r="E7" s="39" t="s">
        <v>23</v>
      </c>
      <c r="F7" s="21" t="s">
        <v>26</v>
      </c>
      <c r="G7" s="57" t="s">
        <v>27</v>
      </c>
      <c r="H7" s="39" t="s">
        <v>23</v>
      </c>
      <c r="I7" s="21" t="s">
        <v>26</v>
      </c>
      <c r="J7" s="22" t="s">
        <v>27</v>
      </c>
      <c r="K7" s="23" t="s">
        <v>23</v>
      </c>
      <c r="L7" s="69"/>
      <c r="M7" s="27"/>
      <c r="N7" s="27"/>
    </row>
    <row r="8" spans="1:14" ht="31.5" customHeight="1">
      <c r="A8" s="56"/>
      <c r="B8" s="42" t="s">
        <v>38</v>
      </c>
      <c r="C8" s="55">
        <v>28</v>
      </c>
      <c r="D8" s="58">
        <v>52</v>
      </c>
      <c r="E8" s="43">
        <v>80</v>
      </c>
      <c r="F8" s="55">
        <v>88</v>
      </c>
      <c r="G8" s="58">
        <v>144</v>
      </c>
      <c r="H8" s="43">
        <v>232</v>
      </c>
      <c r="I8" s="44">
        <v>2.142857142857143</v>
      </c>
      <c r="J8" s="45">
        <v>1.7692307692307692</v>
      </c>
      <c r="K8" s="46">
        <v>1.9</v>
      </c>
      <c r="L8" s="47" t="s">
        <v>11</v>
      </c>
      <c r="M8" s="27"/>
      <c r="N8" s="27"/>
    </row>
    <row r="9" spans="1:14" ht="31.5" customHeight="1">
      <c r="A9" s="56"/>
      <c r="B9" s="48" t="s">
        <v>39</v>
      </c>
      <c r="C9" s="54">
        <v>34</v>
      </c>
      <c r="D9" s="59">
        <v>45</v>
      </c>
      <c r="E9" s="49">
        <v>79</v>
      </c>
      <c r="F9" s="54">
        <v>25</v>
      </c>
      <c r="G9" s="59">
        <v>168</v>
      </c>
      <c r="H9" s="49">
        <v>193</v>
      </c>
      <c r="I9" s="50">
        <v>-0.2647058823529412</v>
      </c>
      <c r="J9" s="51">
        <v>2.7333333333333334</v>
      </c>
      <c r="K9" s="52">
        <v>1.4430379746835442</v>
      </c>
      <c r="L9" s="53" t="s">
        <v>12</v>
      </c>
      <c r="M9" s="27"/>
      <c r="N9" s="27"/>
    </row>
    <row r="10" spans="1:14" ht="31.5" customHeight="1">
      <c r="A10" s="56"/>
      <c r="B10" s="48" t="s">
        <v>40</v>
      </c>
      <c r="C10" s="54">
        <v>169</v>
      </c>
      <c r="D10" s="59">
        <v>304</v>
      </c>
      <c r="E10" s="49">
        <v>473</v>
      </c>
      <c r="F10" s="54">
        <v>209</v>
      </c>
      <c r="G10" s="59">
        <v>145</v>
      </c>
      <c r="H10" s="49">
        <v>354</v>
      </c>
      <c r="I10" s="50">
        <v>0.23668639053254437</v>
      </c>
      <c r="J10" s="51">
        <v>-0.5230263157894737</v>
      </c>
      <c r="K10" s="52">
        <v>-0.25158562367864695</v>
      </c>
      <c r="L10" s="53" t="s">
        <v>13</v>
      </c>
      <c r="M10" s="27"/>
      <c r="N10" s="27"/>
    </row>
    <row r="11" spans="1:14" ht="31.5" customHeight="1">
      <c r="A11" s="56"/>
      <c r="B11" s="48" t="s">
        <v>41</v>
      </c>
      <c r="C11" s="54">
        <v>237</v>
      </c>
      <c r="D11" s="59">
        <v>82</v>
      </c>
      <c r="E11" s="49">
        <v>319</v>
      </c>
      <c r="F11" s="54">
        <v>236</v>
      </c>
      <c r="G11" s="59">
        <v>211</v>
      </c>
      <c r="H11" s="49">
        <v>447</v>
      </c>
      <c r="I11" s="50">
        <v>-0.004219409282700422</v>
      </c>
      <c r="J11" s="51">
        <v>1.5731707317073171</v>
      </c>
      <c r="K11" s="52">
        <v>0.4012539184952978</v>
      </c>
      <c r="L11" s="53" t="s">
        <v>14</v>
      </c>
      <c r="M11" s="27"/>
      <c r="N11" s="27"/>
    </row>
    <row r="12" spans="1:14" ht="31.5" customHeight="1">
      <c r="A12" s="56"/>
      <c r="B12" s="48" t="s">
        <v>42</v>
      </c>
      <c r="C12" s="54">
        <v>114</v>
      </c>
      <c r="D12" s="59">
        <v>77</v>
      </c>
      <c r="E12" s="49">
        <v>191</v>
      </c>
      <c r="F12" s="54">
        <v>136</v>
      </c>
      <c r="G12" s="59">
        <v>16</v>
      </c>
      <c r="H12" s="49">
        <v>152</v>
      </c>
      <c r="I12" s="50">
        <v>0.19298245614035087</v>
      </c>
      <c r="J12" s="51">
        <v>-0.7922077922077922</v>
      </c>
      <c r="K12" s="52">
        <v>-0.20418848167539266</v>
      </c>
      <c r="L12" s="53" t="s">
        <v>15</v>
      </c>
      <c r="M12" s="27"/>
      <c r="N12" s="27"/>
    </row>
    <row r="13" spans="1:14" ht="31.5" customHeight="1">
      <c r="A13" s="56"/>
      <c r="B13" s="48" t="s">
        <v>43</v>
      </c>
      <c r="C13" s="54">
        <v>144</v>
      </c>
      <c r="D13" s="59">
        <v>40</v>
      </c>
      <c r="E13" s="49">
        <v>184</v>
      </c>
      <c r="F13" s="54">
        <v>95</v>
      </c>
      <c r="G13" s="59">
        <v>81</v>
      </c>
      <c r="H13" s="49">
        <v>176</v>
      </c>
      <c r="I13" s="50">
        <v>-0.3402777777777778</v>
      </c>
      <c r="J13" s="51">
        <v>1.025</v>
      </c>
      <c r="K13" s="52">
        <v>-0.043478260869565216</v>
      </c>
      <c r="L13" s="53" t="s">
        <v>16</v>
      </c>
      <c r="M13" s="27"/>
      <c r="N13" s="27"/>
    </row>
    <row r="14" spans="1:14" ht="31.5" customHeight="1">
      <c r="A14" s="56"/>
      <c r="B14" s="48" t="s">
        <v>44</v>
      </c>
      <c r="C14" s="54">
        <v>160</v>
      </c>
      <c r="D14" s="59">
        <v>139</v>
      </c>
      <c r="E14" s="49">
        <v>299</v>
      </c>
      <c r="F14" s="54">
        <v>25</v>
      </c>
      <c r="G14" s="59">
        <v>4</v>
      </c>
      <c r="H14" s="49">
        <v>29</v>
      </c>
      <c r="I14" s="50">
        <v>-0.84375</v>
      </c>
      <c r="J14" s="51">
        <v>-0.9712230215827338</v>
      </c>
      <c r="K14" s="52">
        <v>-0.903010033444816</v>
      </c>
      <c r="L14" s="53" t="s">
        <v>17</v>
      </c>
      <c r="M14" s="27"/>
      <c r="N14" s="27"/>
    </row>
    <row r="15" spans="1:14" ht="28.5" customHeight="1">
      <c r="A15" s="56"/>
      <c r="B15" s="48" t="s">
        <v>45</v>
      </c>
      <c r="C15" s="54">
        <v>129</v>
      </c>
      <c r="D15" s="59">
        <v>15</v>
      </c>
      <c r="E15" s="49">
        <v>144</v>
      </c>
      <c r="F15" s="54">
        <v>104</v>
      </c>
      <c r="G15" s="59">
        <v>270</v>
      </c>
      <c r="H15" s="49">
        <v>374</v>
      </c>
      <c r="I15" s="50">
        <v>-0.1937984496124031</v>
      </c>
      <c r="J15" s="51">
        <v>17</v>
      </c>
      <c r="K15" s="52">
        <v>1.5972222222222223</v>
      </c>
      <c r="L15" s="53" t="s">
        <v>46</v>
      </c>
      <c r="M15" s="27"/>
      <c r="N15" s="27"/>
    </row>
    <row r="16" spans="1:14" ht="28.5" customHeight="1">
      <c r="A16" s="56"/>
      <c r="B16" s="48" t="s">
        <v>47</v>
      </c>
      <c r="C16" s="54">
        <v>48</v>
      </c>
      <c r="D16" s="59">
        <v>74</v>
      </c>
      <c r="E16" s="49">
        <v>122</v>
      </c>
      <c r="F16" s="54">
        <v>107</v>
      </c>
      <c r="G16" s="59">
        <v>133</v>
      </c>
      <c r="H16" s="49">
        <v>240</v>
      </c>
      <c r="I16" s="50">
        <v>1.2291666666666667</v>
      </c>
      <c r="J16" s="51">
        <v>0.7972972972972973</v>
      </c>
      <c r="K16" s="52">
        <v>0.9672131147540983</v>
      </c>
      <c r="L16" s="53" t="s">
        <v>48</v>
      </c>
      <c r="M16" s="27"/>
      <c r="N16" s="27"/>
    </row>
    <row r="17" spans="1:14" ht="28.5" customHeight="1">
      <c r="A17" s="56"/>
      <c r="B17" s="48" t="s">
        <v>49</v>
      </c>
      <c r="C17" s="54">
        <v>184</v>
      </c>
      <c r="D17" s="59">
        <v>389</v>
      </c>
      <c r="E17" s="49">
        <v>573</v>
      </c>
      <c r="F17" s="54">
        <v>220</v>
      </c>
      <c r="G17" s="59">
        <v>31</v>
      </c>
      <c r="H17" s="49">
        <v>251</v>
      </c>
      <c r="I17" s="50">
        <v>0.1956521739130435</v>
      </c>
      <c r="J17" s="51">
        <v>-0.9203084832904884</v>
      </c>
      <c r="K17" s="52">
        <v>-0.5619546247818499</v>
      </c>
      <c r="L17" s="53" t="s">
        <v>50</v>
      </c>
      <c r="M17" s="27"/>
      <c r="N17" s="27"/>
    </row>
    <row r="18" spans="1:14" ht="28.5" customHeight="1">
      <c r="A18" s="56"/>
      <c r="B18" s="48" t="s">
        <v>51</v>
      </c>
      <c r="C18" s="54">
        <v>111</v>
      </c>
      <c r="D18" s="59">
        <v>172</v>
      </c>
      <c r="E18" s="49">
        <v>283</v>
      </c>
      <c r="F18" s="54">
        <v>152</v>
      </c>
      <c r="G18" s="59">
        <v>527</v>
      </c>
      <c r="H18" s="49">
        <v>679</v>
      </c>
      <c r="I18" s="50">
        <v>0.36936936936936937</v>
      </c>
      <c r="J18" s="51">
        <v>2.063953488372093</v>
      </c>
      <c r="K18" s="52">
        <v>1.3992932862190812</v>
      </c>
      <c r="L18" s="53" t="s">
        <v>52</v>
      </c>
      <c r="M18" s="27"/>
      <c r="N18" s="27"/>
    </row>
    <row r="19" spans="1:14" ht="38.25" customHeight="1" thickBot="1">
      <c r="A19" s="56"/>
      <c r="B19" s="48" t="s">
        <v>53</v>
      </c>
      <c r="C19" s="54">
        <v>79</v>
      </c>
      <c r="D19" s="59">
        <v>52</v>
      </c>
      <c r="E19" s="49">
        <v>131</v>
      </c>
      <c r="F19" s="54">
        <v>37</v>
      </c>
      <c r="G19" s="59">
        <v>118</v>
      </c>
      <c r="H19" s="49">
        <v>155</v>
      </c>
      <c r="I19" s="50">
        <v>-0.5316455696202531</v>
      </c>
      <c r="J19" s="51">
        <v>1.2692307692307692</v>
      </c>
      <c r="K19" s="52">
        <v>0.183206106870229</v>
      </c>
      <c r="L19" s="53" t="s">
        <v>54</v>
      </c>
      <c r="M19" s="27"/>
      <c r="N19" s="27"/>
    </row>
    <row r="20" spans="1:14" ht="41.25" customHeight="1" thickBot="1">
      <c r="A20" s="56"/>
      <c r="B20" s="40" t="s">
        <v>25</v>
      </c>
      <c r="C20" s="32">
        <f aca="true" t="shared" si="0" ref="C20:H20">SUM(C8:C19)</f>
        <v>1437</v>
      </c>
      <c r="D20" s="32">
        <f t="shared" si="0"/>
        <v>1441</v>
      </c>
      <c r="E20" s="32">
        <f t="shared" si="0"/>
        <v>2878</v>
      </c>
      <c r="F20" s="32">
        <f t="shared" si="0"/>
        <v>1434</v>
      </c>
      <c r="G20" s="32">
        <f t="shared" si="0"/>
        <v>1848</v>
      </c>
      <c r="H20" s="32">
        <f t="shared" si="0"/>
        <v>3282</v>
      </c>
      <c r="I20" s="33">
        <f>(F20-C20)/C20</f>
        <v>-0.0020876826722338203</v>
      </c>
      <c r="J20" s="34">
        <f>(G20-D20)/D20</f>
        <v>0.2824427480916031</v>
      </c>
      <c r="K20" s="35">
        <f>(H20-E20)/E20</f>
        <v>0.14037526059763725</v>
      </c>
      <c r="L20" s="41" t="s">
        <v>23</v>
      </c>
      <c r="M20" s="27"/>
      <c r="N20" s="27"/>
    </row>
    <row r="21" spans="1:12" ht="12.75">
      <c r="A21" s="56"/>
      <c r="B21" s="73" t="s">
        <v>31</v>
      </c>
      <c r="C21" s="73"/>
      <c r="D21" s="73"/>
      <c r="J21" s="74" t="s">
        <v>32</v>
      </c>
      <c r="K21" s="74"/>
      <c r="L21" s="74"/>
    </row>
    <row r="22" spans="1:12" ht="12.75">
      <c r="A22" s="56"/>
      <c r="B22" s="60"/>
      <c r="L22" s="36"/>
    </row>
    <row r="23" ht="12.75">
      <c r="A23" s="56"/>
    </row>
    <row r="24" ht="12.75">
      <c r="A24" s="56"/>
    </row>
    <row r="25" ht="12.75">
      <c r="A25" s="56"/>
    </row>
    <row r="26" ht="12.75">
      <c r="A26" s="56"/>
    </row>
    <row r="27" ht="12.75">
      <c r="A27" s="56"/>
    </row>
    <row r="28" ht="12.75">
      <c r="A28" s="56"/>
    </row>
    <row r="29" spans="1:8" ht="15.75">
      <c r="A29" s="56"/>
      <c r="E29" s="37"/>
      <c r="F29" s="38"/>
      <c r="G29" s="38"/>
      <c r="H29" s="37"/>
    </row>
    <row r="30" ht="12.75">
      <c r="A30" s="56"/>
    </row>
    <row r="31" ht="12.75">
      <c r="A31" s="56"/>
    </row>
  </sheetData>
  <sheetProtection/>
  <mergeCells count="10">
    <mergeCell ref="L4:L7"/>
    <mergeCell ref="I5:K5"/>
    <mergeCell ref="B21:D21"/>
    <mergeCell ref="J21:L21"/>
    <mergeCell ref="B1:L1"/>
    <mergeCell ref="B2:L2"/>
    <mergeCell ref="B4:B7"/>
    <mergeCell ref="C4:E5"/>
    <mergeCell ref="F4:H5"/>
    <mergeCell ref="I4:K4"/>
  </mergeCells>
  <printOptions/>
  <pageMargins left="0.7086614173228347" right="0.7086614173228347" top="0.34" bottom="0.25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badeea skarneh</cp:lastModifiedBy>
  <cp:lastPrinted>2020-01-26T09:56:37Z</cp:lastPrinted>
  <dcterms:created xsi:type="dcterms:W3CDTF">2003-07-07T10:02:20Z</dcterms:created>
  <dcterms:modified xsi:type="dcterms:W3CDTF">2020-01-26T09:56:39Z</dcterms:modified>
  <cp:category/>
  <cp:version/>
  <cp:contentType/>
  <cp:contentStatus/>
</cp:coreProperties>
</file>