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45" windowWidth="9060" windowHeight="9660" activeTab="0"/>
  </bookViews>
  <sheets>
    <sheet name="Sheet1" sheetId="1" r:id="rId1"/>
  </sheets>
  <definedNames>
    <definedName name="_xlnm.Print_Area" localSheetId="0">'Sheet1'!$B$1:$AD$52</definedName>
  </definedNames>
  <calcPr fullCalcOnLoad="1"/>
</workbook>
</file>

<file path=xl/sharedStrings.xml><?xml version="1.0" encoding="utf-8"?>
<sst xmlns="http://schemas.openxmlformats.org/spreadsheetml/2006/main" count="220" uniqueCount="114">
  <si>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</si>
  <si>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</si>
  <si>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</si>
  <si>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</si>
  <si>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</si>
  <si>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</si>
  <si>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</si>
  <si>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</si>
  <si>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</si>
  <si>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</si>
  <si>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</si>
  <si>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</si>
  <si>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</si>
  <si>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</si>
  <si>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</si>
  <si>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</si>
  <si>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</si>
  <si>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</si>
  <si>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</si>
  <si>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</si>
  <si>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</si>
  <si>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</si>
  <si>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</si>
  <si>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</si>
  <si>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</si>
  <si>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</si>
  <si>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</si>
  <si>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</si>
  <si>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</si>
  <si>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</si>
  <si>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</si>
  <si>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</si>
  <si>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</si>
  <si>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</si>
  <si>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</si>
  <si>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</si>
  <si>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</si>
  <si>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</si>
  <si>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</si>
  <si>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</si>
  <si>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</si>
  <si>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</si>
  <si>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</si>
  <si>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</si>
  <si>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</si>
  <si>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</si>
  <si>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</si>
  <si>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</si>
  <si>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</si>
  <si>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</si>
  <si>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</si>
  <si>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</si>
  <si>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</si>
  <si>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</si>
  <si>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</si>
  <si>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</si>
  <si>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</si>
  <si>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</si>
  <si>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</si>
  <si>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</si>
  <si>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</si>
  <si>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</si>
  <si>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</si>
  <si>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</si>
  <si>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</si>
  <si>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</si>
  <si>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Cont/….</t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</si>
  <si>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</si>
  <si>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</si>
  <si>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</si>
  <si>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</si>
  <si>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</si>
  <si>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البرازيل</t>
  </si>
  <si>
    <t>المكسيك</t>
  </si>
  <si>
    <t>فنزويلا</t>
  </si>
  <si>
    <t>الارجنتين</t>
  </si>
  <si>
    <t>الصين</t>
  </si>
  <si>
    <t>الهند</t>
  </si>
  <si>
    <t>الفلبين</t>
  </si>
  <si>
    <t>كوريا الجنوبية</t>
  </si>
  <si>
    <t>التشبك</t>
  </si>
  <si>
    <t>هنقاريا</t>
  </si>
  <si>
    <t>النرويج</t>
  </si>
  <si>
    <t>البرتغال</t>
  </si>
  <si>
    <t>رومانيا</t>
  </si>
  <si>
    <t>Brazil</t>
  </si>
  <si>
    <t>Mexico</t>
  </si>
  <si>
    <t>Venezuela</t>
  </si>
  <si>
    <t>Argantina</t>
  </si>
  <si>
    <t>China</t>
  </si>
  <si>
    <t>India</t>
  </si>
  <si>
    <t>Philippines</t>
  </si>
  <si>
    <t>S-Korea REP</t>
  </si>
  <si>
    <t>Czech Rep</t>
  </si>
  <si>
    <t>Hungary</t>
  </si>
  <si>
    <t>Norway</t>
  </si>
  <si>
    <t>Portugal</t>
  </si>
  <si>
    <t>Romania</t>
  </si>
  <si>
    <t>يتبع/</t>
  </si>
  <si>
    <t xml:space="preserve"> التغير النسبي relative change %</t>
  </si>
  <si>
    <r>
      <t>Petra</t>
    </r>
    <r>
      <rPr>
        <b/>
        <sz val="9"/>
        <rFont val="Arial"/>
        <family val="2"/>
      </rPr>
      <t xml:space="preserve"> البتراء</t>
    </r>
    <r>
      <rPr>
        <b/>
        <sz val="9"/>
        <rFont val="Times New Roman"/>
        <family val="1"/>
      </rPr>
      <t xml:space="preserve"> </t>
    </r>
  </si>
  <si>
    <r>
      <t>Um Qais</t>
    </r>
    <r>
      <rPr>
        <b/>
        <sz val="9"/>
        <rFont val="Arial"/>
        <family val="2"/>
      </rPr>
      <t xml:space="preserve"> أم قيس </t>
    </r>
    <r>
      <rPr>
        <b/>
        <sz val="9"/>
        <rFont val="Times New Roman"/>
        <family val="1"/>
      </rPr>
      <t xml:space="preserve">  </t>
    </r>
  </si>
  <si>
    <r>
      <t xml:space="preserve"> التغير النسبي</t>
    </r>
    <r>
      <rPr>
        <b/>
        <sz val="9"/>
        <rFont val="Times New Roman"/>
        <family val="1"/>
      </rPr>
      <t xml:space="preserve"> relative change %</t>
    </r>
  </si>
  <si>
    <r>
      <t>Maghtas ا</t>
    </r>
    <r>
      <rPr>
        <b/>
        <sz val="9"/>
        <color indexed="8"/>
        <rFont val="Arial"/>
        <family val="2"/>
      </rPr>
      <t>لمغطس</t>
    </r>
  </si>
  <si>
    <r>
      <t xml:space="preserve">Ajlun </t>
    </r>
    <r>
      <rPr>
        <b/>
        <sz val="9"/>
        <rFont val="Arial"/>
        <family val="2"/>
      </rPr>
      <t>عجلون</t>
    </r>
    <r>
      <rPr>
        <b/>
        <sz val="9"/>
        <rFont val="Times New Roman"/>
        <family val="1"/>
      </rPr>
      <t xml:space="preserve">   </t>
    </r>
  </si>
  <si>
    <r>
      <t xml:space="preserve">Madaba Map </t>
    </r>
    <r>
      <rPr>
        <b/>
        <sz val="9"/>
        <rFont val="Arial"/>
        <family val="2"/>
      </rPr>
      <t>مادبا</t>
    </r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</si>
  <si>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 2015- 2016 </t>
    </r>
  </si>
  <si>
    <t>Table 5.1 Visitors to the main Tourist sites by Nationlity During The period   2015 - 2016</t>
  </si>
  <si>
    <t xml:space="preserve">جدول  1.5 عدد زوار  المواقع السياحية حسب الجنسية  خلال الفترة  2015- 2016 </t>
  </si>
  <si>
    <t>* العرب مع الاردنيين</t>
  </si>
  <si>
    <r>
      <t>Jarash</t>
    </r>
    <r>
      <rPr>
        <b/>
        <sz val="9"/>
        <rFont val="Arial"/>
        <family val="2"/>
      </rPr>
      <t xml:space="preserve"> جرش</t>
    </r>
    <r>
      <rPr>
        <b/>
        <sz val="9"/>
        <rFont val="Times New Roman"/>
        <family val="1"/>
      </rPr>
      <t xml:space="preserve"> </t>
    </r>
  </si>
  <si>
    <t>*2016</t>
  </si>
  <si>
    <t>وادي رم Wadi Rum</t>
  </si>
  <si>
    <t>قلعة الكركKarak castel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</si>
</sst>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#,##0.0"/>
    <numFmt numFmtId="179" formatCode="0.0%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8" fillId="34" borderId="11" xfId="65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/>
    </xf>
    <xf numFmtId="0" fontId="4" fillId="34" borderId="11" xfId="65" applyFont="1" applyFill="1" applyBorder="1">
      <alignment/>
      <protection/>
    </xf>
    <xf numFmtId="0" fontId="8" fillId="34" borderId="11" xfId="65" applyFont="1" applyFill="1" applyBorder="1">
      <alignment/>
      <protection/>
    </xf>
    <xf numFmtId="0" fontId="8" fillId="34" borderId="11" xfId="65" applyFont="1" applyFill="1" applyBorder="1" applyAlignment="1" quotePrefix="1">
      <alignment horizontal="left"/>
      <protection/>
    </xf>
    <xf numFmtId="0" fontId="9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2" fillId="34" borderId="12" xfId="65" applyFont="1" applyFill="1" applyBorder="1" applyAlignment="1">
      <alignment horizontal="right"/>
      <protection/>
    </xf>
    <xf numFmtId="0" fontId="11" fillId="34" borderId="12" xfId="65" applyFont="1" applyFill="1" applyBorder="1" applyAlignment="1">
      <alignment horizontal="right"/>
      <protection/>
    </xf>
    <xf numFmtId="0" fontId="11" fillId="34" borderId="12" xfId="65" applyFont="1" applyFill="1" applyBorder="1" applyAlignment="1" quotePrefix="1">
      <alignment horizontal="right"/>
      <protection/>
    </xf>
    <xf numFmtId="0" fontId="12" fillId="33" borderId="12" xfId="0" applyFont="1" applyFill="1" applyBorder="1" applyAlignment="1">
      <alignment horizontal="right"/>
    </xf>
    <xf numFmtId="0" fontId="2" fillId="34" borderId="13" xfId="65" applyFont="1" applyFill="1" applyBorder="1" applyAlignment="1">
      <alignment horizontal="right" vertical="center"/>
      <protection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wrapText="1"/>
    </xf>
    <xf numFmtId="0" fontId="1" fillId="34" borderId="12" xfId="65" applyFont="1" applyFill="1" applyBorder="1" applyAlignment="1">
      <alignment horizontal="right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" fillId="34" borderId="15" xfId="65" applyFont="1" applyFill="1" applyBorder="1">
      <alignment/>
      <protection/>
    </xf>
    <xf numFmtId="0" fontId="15" fillId="33" borderId="0" xfId="0" applyFont="1" applyFill="1" applyAlignment="1">
      <alignment/>
    </xf>
    <xf numFmtId="0" fontId="10" fillId="35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34" borderId="0" xfId="65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/>
    </xf>
    <xf numFmtId="0" fontId="4" fillId="34" borderId="0" xfId="65" applyFont="1" applyFill="1" applyBorder="1">
      <alignment/>
      <protection/>
    </xf>
    <xf numFmtId="0" fontId="8" fillId="34" borderId="0" xfId="65" applyFont="1" applyFill="1" applyBorder="1">
      <alignment/>
      <protection/>
    </xf>
    <xf numFmtId="0" fontId="8" fillId="34" borderId="0" xfId="65" applyFont="1" applyFill="1" applyBorder="1" applyAlignment="1" quotePrefix="1">
      <alignment horizontal="left"/>
      <protection/>
    </xf>
    <xf numFmtId="0" fontId="9" fillId="33" borderId="0" xfId="0" applyFont="1" applyFill="1" applyBorder="1" applyAlignment="1">
      <alignment/>
    </xf>
    <xf numFmtId="0" fontId="4" fillId="34" borderId="0" xfId="65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textRotation="90" readingOrder="1"/>
    </xf>
    <xf numFmtId="0" fontId="1" fillId="33" borderId="0" xfId="0" applyNumberFormat="1" applyFont="1" applyFill="1" applyAlignment="1">
      <alignment horizontal="left" textRotation="90" readingOrder="1"/>
    </xf>
    <xf numFmtId="0" fontId="16" fillId="33" borderId="0" xfId="0" applyFont="1" applyFill="1" applyBorder="1" applyAlignment="1">
      <alignment horizontal="left" textRotation="90" readingOrder="1"/>
    </xf>
    <xf numFmtId="0" fontId="16" fillId="33" borderId="0" xfId="0" applyNumberFormat="1" applyFont="1" applyFill="1" applyAlignment="1">
      <alignment horizontal="left" textRotation="90" readingOrder="1"/>
    </xf>
    <xf numFmtId="3" fontId="10" fillId="33" borderId="0" xfId="0" applyNumberFormat="1" applyFont="1" applyFill="1" applyAlignment="1">
      <alignment horizontal="left"/>
    </xf>
    <xf numFmtId="179" fontId="8" fillId="33" borderId="10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9" xfId="0" applyNumberFormat="1" applyFont="1" applyFill="1" applyBorder="1" applyAlignment="1">
      <alignment horizontal="center" vertical="center" wrapText="1"/>
    </xf>
    <xf numFmtId="0" fontId="4" fillId="34" borderId="20" xfId="65" applyFont="1" applyFill="1" applyBorder="1" applyAlignment="1">
      <alignment horizontal="left" vertical="center"/>
      <protection/>
    </xf>
    <xf numFmtId="3" fontId="10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7" fillId="34" borderId="12" xfId="65" applyFont="1" applyFill="1" applyBorder="1" applyAlignment="1">
      <alignment horizontal="right"/>
      <protection/>
    </xf>
    <xf numFmtId="0" fontId="18" fillId="34" borderId="12" xfId="65" applyFont="1" applyFill="1" applyBorder="1" applyAlignment="1">
      <alignment horizontal="center" vertical="center" wrapText="1"/>
      <protection/>
    </xf>
    <xf numFmtId="0" fontId="19" fillId="33" borderId="21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right"/>
    </xf>
    <xf numFmtId="0" fontId="19" fillId="34" borderId="12" xfId="65" applyFont="1" applyFill="1" applyBorder="1" applyAlignment="1">
      <alignment horizontal="right"/>
      <protection/>
    </xf>
    <xf numFmtId="0" fontId="17" fillId="34" borderId="12" xfId="65" applyFont="1" applyFill="1" applyBorder="1" applyAlignment="1" quotePrefix="1">
      <alignment horizontal="right"/>
      <protection/>
    </xf>
    <xf numFmtId="0" fontId="23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/>
    </xf>
    <xf numFmtId="0" fontId="19" fillId="34" borderId="22" xfId="65" applyFont="1" applyFill="1" applyBorder="1" applyAlignment="1">
      <alignment horizontal="right" vertical="center"/>
      <protection/>
    </xf>
    <xf numFmtId="179" fontId="13" fillId="33" borderId="10" xfId="0" applyNumberFormat="1" applyFont="1" applyFill="1" applyBorder="1" applyAlignment="1">
      <alignment horizontal="center" vertical="center" wrapText="1"/>
    </xf>
    <xf numFmtId="179" fontId="13" fillId="33" borderId="23" xfId="0" applyNumberFormat="1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179" fontId="10" fillId="33" borderId="23" xfId="0" applyNumberFormat="1" applyFont="1" applyFill="1" applyBorder="1" applyAlignment="1">
      <alignment horizontal="center" vertical="center" wrapText="1"/>
    </xf>
    <xf numFmtId="179" fontId="10" fillId="33" borderId="19" xfId="0" applyNumberFormat="1" applyFont="1" applyFill="1" applyBorder="1" applyAlignment="1">
      <alignment horizontal="center" vertical="center" wrapText="1"/>
    </xf>
    <xf numFmtId="0" fontId="13" fillId="34" borderId="15" xfId="65" applyFont="1" applyFill="1" applyBorder="1" applyAlignment="1">
      <alignment horizontal="left" vertical="center" wrapText="1"/>
      <protection/>
    </xf>
    <xf numFmtId="0" fontId="13" fillId="33" borderId="15" xfId="0" applyFont="1" applyFill="1" applyBorder="1" applyAlignment="1">
      <alignment/>
    </xf>
    <xf numFmtId="0" fontId="10" fillId="34" borderId="15" xfId="65" applyFont="1" applyFill="1" applyBorder="1">
      <alignment/>
      <protection/>
    </xf>
    <xf numFmtId="0" fontId="13" fillId="34" borderId="15" xfId="65" applyFont="1" applyFill="1" applyBorder="1">
      <alignment/>
      <protection/>
    </xf>
    <xf numFmtId="0" fontId="13" fillId="34" borderId="15" xfId="65" applyFont="1" applyFill="1" applyBorder="1" applyAlignment="1" quotePrefix="1">
      <alignment horizontal="left"/>
      <protection/>
    </xf>
    <xf numFmtId="0" fontId="15" fillId="33" borderId="15" xfId="0" applyFont="1" applyFill="1" applyBorder="1" applyAlignment="1">
      <alignment/>
    </xf>
    <xf numFmtId="0" fontId="10" fillId="34" borderId="20" xfId="65" applyFont="1" applyFill="1" applyBorder="1" applyAlignment="1">
      <alignment horizontal="left" vertical="center"/>
      <protection/>
    </xf>
    <xf numFmtId="179" fontId="10" fillId="33" borderId="22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center" vertical="center"/>
    </xf>
    <xf numFmtId="179" fontId="18" fillId="34" borderId="26" xfId="65" applyNumberFormat="1" applyFont="1" applyFill="1" applyBorder="1" applyAlignment="1">
      <alignment horizontal="center" vertical="center" wrapText="1"/>
      <protection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center" vertical="center"/>
    </xf>
    <xf numFmtId="179" fontId="24" fillId="34" borderId="26" xfId="65" applyNumberFormat="1" applyFont="1" applyFill="1" applyBorder="1" applyAlignment="1">
      <alignment horizontal="center" vertical="center" wrapText="1"/>
      <protection/>
    </xf>
    <xf numFmtId="179" fontId="24" fillId="34" borderId="19" xfId="65" applyNumberFormat="1" applyFont="1" applyFill="1" applyBorder="1" applyAlignment="1">
      <alignment horizontal="center" vertical="center" wrapText="1"/>
      <protection/>
    </xf>
    <xf numFmtId="3" fontId="17" fillId="34" borderId="27" xfId="65" applyNumberFormat="1" applyFont="1" applyFill="1" applyBorder="1" applyAlignment="1">
      <alignment horizontal="right"/>
      <protection/>
    </xf>
    <xf numFmtId="3" fontId="13" fillId="34" borderId="27" xfId="65" applyNumberFormat="1" applyFont="1" applyFill="1" applyBorder="1" applyAlignment="1">
      <alignment horizontal="right"/>
      <protection/>
    </xf>
    <xf numFmtId="3" fontId="13" fillId="34" borderId="27" xfId="65" applyNumberFormat="1" applyFont="1" applyFill="1" applyBorder="1" applyAlignment="1" quotePrefix="1">
      <alignment horizontal="right"/>
      <protection/>
    </xf>
    <xf numFmtId="3" fontId="15" fillId="33" borderId="27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10" fillId="34" borderId="27" xfId="65" applyNumberFormat="1" applyFont="1" applyFill="1" applyBorder="1" applyAlignment="1">
      <alignment horizontal="right"/>
      <protection/>
    </xf>
    <xf numFmtId="3" fontId="13" fillId="33" borderId="26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13" fillId="36" borderId="28" xfId="63" applyNumberFormat="1" applyFont="1" applyFill="1" applyBorder="1" applyAlignment="1">
      <alignment horizontal="center"/>
      <protection/>
    </xf>
    <xf numFmtId="3" fontId="13" fillId="37" borderId="28" xfId="65" applyNumberFormat="1" applyFont="1" applyFill="1" applyBorder="1" applyAlignment="1" quotePrefix="1">
      <alignment horizontal="center"/>
      <protection/>
    </xf>
    <xf numFmtId="0" fontId="1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1" fontId="21" fillId="33" borderId="31" xfId="0" applyNumberFormat="1" applyFont="1" applyFill="1" applyBorder="1" applyAlignment="1">
      <alignment horizontal="center" vertical="center"/>
    </xf>
    <xf numFmtId="1" fontId="21" fillId="33" borderId="32" xfId="0" applyNumberFormat="1" applyFont="1" applyFill="1" applyBorder="1" applyAlignment="1">
      <alignment horizontal="center" vertical="center"/>
    </xf>
    <xf numFmtId="1" fontId="19" fillId="33" borderId="33" xfId="0" applyNumberFormat="1" applyFont="1" applyFill="1" applyBorder="1" applyAlignment="1">
      <alignment horizontal="center" vertical="center"/>
    </xf>
    <xf numFmtId="1" fontId="19" fillId="33" borderId="34" xfId="0" applyNumberFormat="1" applyFont="1" applyFill="1" applyBorder="1" applyAlignment="1">
      <alignment horizontal="center" vertical="center"/>
    </xf>
    <xf numFmtId="0" fontId="19" fillId="33" borderId="30" xfId="65" applyFont="1" applyFill="1" applyBorder="1" applyAlignment="1">
      <alignment horizontal="center" vertical="center" wrapText="1"/>
      <protection/>
    </xf>
    <xf numFmtId="0" fontId="19" fillId="33" borderId="21" xfId="65" applyFont="1" applyFill="1" applyBorder="1" applyAlignment="1">
      <alignment horizontal="center" vertical="center" wrapText="1"/>
      <protection/>
    </xf>
    <xf numFmtId="0" fontId="19" fillId="33" borderId="35" xfId="65" applyFont="1" applyFill="1" applyBorder="1" applyAlignment="1">
      <alignment horizontal="center" vertical="center" wrapText="1"/>
      <protection/>
    </xf>
    <xf numFmtId="1" fontId="19" fillId="33" borderId="36" xfId="0" applyNumberFormat="1" applyFont="1" applyFill="1" applyBorder="1" applyAlignment="1">
      <alignment horizontal="center" vertical="center"/>
    </xf>
    <xf numFmtId="1" fontId="19" fillId="33" borderId="37" xfId="0" applyNumberFormat="1" applyFont="1" applyFill="1" applyBorder="1" applyAlignment="1">
      <alignment horizontal="center" vertical="center"/>
    </xf>
    <xf numFmtId="1" fontId="19" fillId="33" borderId="36" xfId="0" applyNumberFormat="1" applyFont="1" applyFill="1" applyBorder="1" applyAlignment="1">
      <alignment horizontal="center" vertical="center"/>
    </xf>
    <xf numFmtId="1" fontId="19" fillId="33" borderId="37" xfId="0" applyNumberFormat="1" applyFont="1" applyFill="1" applyBorder="1" applyAlignment="1">
      <alignment horizontal="center" vertical="center"/>
    </xf>
    <xf numFmtId="1" fontId="20" fillId="33" borderId="38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right" readingOrder="2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20" fillId="33" borderId="30" xfId="65" applyFont="1" applyFill="1" applyBorder="1" applyAlignment="1">
      <alignment horizontal="center" vertical="center" wrapText="1"/>
      <protection/>
    </xf>
    <xf numFmtId="0" fontId="20" fillId="33" borderId="21" xfId="65" applyFont="1" applyFill="1" applyBorder="1" applyAlignment="1">
      <alignment horizontal="center" vertical="center" wrapText="1"/>
      <protection/>
    </xf>
    <xf numFmtId="1" fontId="21" fillId="33" borderId="39" xfId="0" applyNumberFormat="1" applyFont="1" applyFill="1" applyBorder="1" applyAlignment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6"/>
  <sheetViews>
    <sheetView rightToLeft="1" tabSelected="1" zoomScale="80" zoomScaleNormal="80" zoomScalePageLayoutView="0" workbookViewId="0" topLeftCell="O1">
      <selection activeCell="AJ19" sqref="AJ19"/>
    </sheetView>
  </sheetViews>
  <sheetFormatPr defaultColWidth="9.140625" defaultRowHeight="12.75"/>
  <cols>
    <col min="1" max="1" width="0.13671875" style="29" customWidth="1"/>
    <col min="2" max="2" width="10.7109375" style="48" customWidth="1"/>
    <col min="3" max="3" width="10.57421875" style="79" customWidth="1"/>
    <col min="4" max="4" width="10.140625" style="45" customWidth="1"/>
    <col min="5" max="5" width="12.57421875" style="46" customWidth="1"/>
    <col min="6" max="6" width="10.421875" style="47" customWidth="1"/>
    <col min="7" max="7" width="10.140625" style="45" customWidth="1"/>
    <col min="8" max="8" width="13.421875" style="45" customWidth="1"/>
    <col min="9" max="9" width="11.00390625" style="48" customWidth="1"/>
    <col min="10" max="10" width="11.00390625" style="45" customWidth="1"/>
    <col min="11" max="11" width="11.8515625" style="45" customWidth="1"/>
    <col min="12" max="12" width="13.7109375" style="48" customWidth="1"/>
    <col min="13" max="13" width="12.00390625" style="45" customWidth="1"/>
    <col min="14" max="14" width="11.57421875" style="45" customWidth="1"/>
    <col min="15" max="15" width="17.57421875" style="27" customWidth="1"/>
    <col min="16" max="16" width="2.8515625" style="27" customWidth="1"/>
    <col min="17" max="17" width="18.57421875" style="2" customWidth="1"/>
    <col min="18" max="19" width="11.421875" style="2" customWidth="1"/>
    <col min="20" max="20" width="10.57421875" style="2" customWidth="1"/>
    <col min="21" max="21" width="10.7109375" style="2" customWidth="1"/>
    <col min="22" max="22" width="10.421875" style="2" customWidth="1"/>
    <col min="23" max="28" width="9.8515625" style="2" customWidth="1"/>
    <col min="29" max="29" width="11.421875" style="2" customWidth="1"/>
    <col min="30" max="30" width="23.00390625" style="2" customWidth="1"/>
    <col min="31" max="31" width="5.57421875" style="27" customWidth="1"/>
    <col min="32" max="16384" width="9.140625" style="2" customWidth="1"/>
  </cols>
  <sheetData>
    <row r="1" spans="1:31" s="1" customFormat="1" ht="15" customHeight="1">
      <c r="A1" s="27"/>
      <c r="B1" s="125" t="s">
        <v>106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7"/>
      <c r="Q1" s="125" t="s">
        <v>108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7"/>
    </row>
    <row r="2" spans="1:59" s="21" customFormat="1" ht="18" customHeight="1" thickBot="1">
      <c r="A2" s="27"/>
      <c r="B2" s="126" t="s">
        <v>107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8"/>
      <c r="Q2" s="126" t="s">
        <v>107</v>
      </c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2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18.75" customHeight="1" thickBot="1">
      <c r="B3" s="131" t="s">
        <v>28</v>
      </c>
      <c r="C3" s="127" t="s">
        <v>100</v>
      </c>
      <c r="D3" s="127"/>
      <c r="E3" s="133" t="s">
        <v>99</v>
      </c>
      <c r="F3" s="127" t="s">
        <v>110</v>
      </c>
      <c r="G3" s="127"/>
      <c r="H3" s="133" t="s">
        <v>99</v>
      </c>
      <c r="I3" s="128" t="s">
        <v>101</v>
      </c>
      <c r="J3" s="127"/>
      <c r="K3" s="133" t="s">
        <v>99</v>
      </c>
      <c r="L3" s="129" t="s">
        <v>112</v>
      </c>
      <c r="M3" s="130"/>
      <c r="N3" s="133" t="s">
        <v>99</v>
      </c>
      <c r="O3" s="136" t="s">
        <v>62</v>
      </c>
      <c r="P3" s="20"/>
      <c r="Q3" s="140" t="s">
        <v>28</v>
      </c>
      <c r="R3" s="148" t="s">
        <v>113</v>
      </c>
      <c r="S3" s="149"/>
      <c r="T3" s="133" t="s">
        <v>99</v>
      </c>
      <c r="U3" s="147" t="s">
        <v>103</v>
      </c>
      <c r="V3" s="130"/>
      <c r="W3" s="145" t="s">
        <v>102</v>
      </c>
      <c r="X3" s="143" t="s">
        <v>104</v>
      </c>
      <c r="Y3" s="144"/>
      <c r="Z3" s="145" t="s">
        <v>102</v>
      </c>
      <c r="AA3" s="143" t="s">
        <v>105</v>
      </c>
      <c r="AB3" s="144"/>
      <c r="AC3" s="145" t="s">
        <v>102</v>
      </c>
      <c r="AD3" s="138" t="s">
        <v>62</v>
      </c>
      <c r="AE3" s="2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19.5" customHeight="1" thickBot="1">
      <c r="B4" s="132"/>
      <c r="C4" s="74">
        <v>2015</v>
      </c>
      <c r="D4" s="74">
        <v>2016</v>
      </c>
      <c r="E4" s="134"/>
      <c r="F4" s="74">
        <v>2015</v>
      </c>
      <c r="G4" s="74" t="s">
        <v>111</v>
      </c>
      <c r="H4" s="135"/>
      <c r="I4" s="99">
        <v>2015</v>
      </c>
      <c r="J4" s="74">
        <v>2016</v>
      </c>
      <c r="K4" s="134"/>
      <c r="L4" s="74">
        <v>2015</v>
      </c>
      <c r="M4" s="74">
        <v>2016</v>
      </c>
      <c r="N4" s="134"/>
      <c r="O4" s="137"/>
      <c r="P4" s="20"/>
      <c r="Q4" s="141"/>
      <c r="R4" s="102">
        <v>2015</v>
      </c>
      <c r="S4" s="102">
        <v>2016</v>
      </c>
      <c r="T4" s="134"/>
      <c r="U4" s="74">
        <v>2015</v>
      </c>
      <c r="V4" s="74">
        <v>2016</v>
      </c>
      <c r="W4" s="146"/>
      <c r="X4" s="74">
        <v>2015</v>
      </c>
      <c r="Y4" s="74">
        <v>2016</v>
      </c>
      <c r="Z4" s="146"/>
      <c r="AA4" s="74">
        <v>2015</v>
      </c>
      <c r="AB4" s="74">
        <v>2016</v>
      </c>
      <c r="AC4" s="146"/>
      <c r="AD4" s="139"/>
      <c r="AE4" s="20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2" customFormat="1" ht="12" customHeight="1">
      <c r="A5" s="30"/>
      <c r="B5" s="72" t="s">
        <v>29</v>
      </c>
      <c r="C5" s="6">
        <v>19441</v>
      </c>
      <c r="D5" s="104">
        <v>25413</v>
      </c>
      <c r="E5" s="86">
        <f>(D5-C5)/C5</f>
        <v>0.30718584434957047</v>
      </c>
      <c r="F5" s="6">
        <v>6831</v>
      </c>
      <c r="G5" s="111">
        <v>4883</v>
      </c>
      <c r="H5" s="87">
        <f aca="true" t="shared" si="0" ref="H5:H10">(G5-F5)/F5</f>
        <v>-0.2851705460401113</v>
      </c>
      <c r="I5" s="6">
        <v>2640</v>
      </c>
      <c r="J5" s="117">
        <v>1328</v>
      </c>
      <c r="K5" s="87">
        <f>(J5-I5)/I5</f>
        <v>-0.49696969696969695</v>
      </c>
      <c r="L5" s="68">
        <v>5547</v>
      </c>
      <c r="M5" s="117">
        <v>8617</v>
      </c>
      <c r="N5" s="86">
        <f aca="true" t="shared" si="1" ref="N5:N11">(M5-L5)/L5</f>
        <v>0.5534523165675139</v>
      </c>
      <c r="O5" s="91" t="s">
        <v>0</v>
      </c>
      <c r="P5" s="49"/>
      <c r="Q5" s="73" t="s">
        <v>29</v>
      </c>
      <c r="R5" s="6">
        <v>822</v>
      </c>
      <c r="S5" s="6">
        <v>464</v>
      </c>
      <c r="T5" s="103">
        <f>(S5-R5)/R5</f>
        <v>-0.43552311435523117</v>
      </c>
      <c r="U5" s="6">
        <v>13513</v>
      </c>
      <c r="V5" s="6">
        <v>15788</v>
      </c>
      <c r="W5" s="62">
        <f aca="true" t="shared" si="2" ref="W5:W10">(V5-U5)/U5</f>
        <v>0.16835639754310663</v>
      </c>
      <c r="X5" s="6">
        <v>3386</v>
      </c>
      <c r="Y5" s="6">
        <v>4377</v>
      </c>
      <c r="Z5" s="62">
        <f aca="true" t="shared" si="3" ref="Z5:Z31">(Y5-X5)/X5</f>
        <v>0.29267572356763144</v>
      </c>
      <c r="AA5" s="6">
        <v>11859</v>
      </c>
      <c r="AB5" s="6">
        <v>12347</v>
      </c>
      <c r="AC5" s="62">
        <f aca="true" t="shared" si="4" ref="AC5:AC31">(AB5-AA5)/AA5</f>
        <v>0.04115018129690531</v>
      </c>
      <c r="AD5" s="8" t="s">
        <v>0</v>
      </c>
      <c r="AE5" s="49"/>
      <c r="AF5" s="24"/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2:59" ht="12" customHeight="1">
      <c r="B6" s="80" t="s">
        <v>30</v>
      </c>
      <c r="C6" s="6">
        <v>5766</v>
      </c>
      <c r="D6" s="104">
        <v>11195</v>
      </c>
      <c r="E6" s="86">
        <f aca="true" t="shared" si="5" ref="E6:E51">(D6-C6)/C6</f>
        <v>0.9415539368713146</v>
      </c>
      <c r="F6" s="6">
        <v>2427</v>
      </c>
      <c r="G6" s="107">
        <v>1669</v>
      </c>
      <c r="H6" s="87">
        <f t="shared" si="0"/>
        <v>-0.3123197362999588</v>
      </c>
      <c r="I6" s="4">
        <v>246</v>
      </c>
      <c r="J6" s="108">
        <v>277</v>
      </c>
      <c r="K6" s="87">
        <f aca="true" t="shared" si="6" ref="K6:K51">(J6-I6)/I6</f>
        <v>0.12601626016260162</v>
      </c>
      <c r="L6" s="69">
        <v>780</v>
      </c>
      <c r="M6" s="119">
        <v>1079</v>
      </c>
      <c r="N6" s="86">
        <f t="shared" si="1"/>
        <v>0.38333333333333336</v>
      </c>
      <c r="O6" s="92" t="s">
        <v>3</v>
      </c>
      <c r="P6" s="50"/>
      <c r="Q6" s="14" t="s">
        <v>30</v>
      </c>
      <c r="R6" s="6">
        <v>268</v>
      </c>
      <c r="S6" s="6">
        <v>132</v>
      </c>
      <c r="T6" s="103">
        <f aca="true" t="shared" si="7" ref="T6:T51">(S6-R6)/R6</f>
        <v>-0.5074626865671642</v>
      </c>
      <c r="U6" s="6">
        <v>1336</v>
      </c>
      <c r="V6" s="6">
        <v>1120</v>
      </c>
      <c r="W6" s="62">
        <f t="shared" si="2"/>
        <v>-0.16167664670658682</v>
      </c>
      <c r="X6" s="4">
        <v>339</v>
      </c>
      <c r="Y6" s="4">
        <v>656</v>
      </c>
      <c r="Z6" s="62">
        <f t="shared" si="3"/>
        <v>0.9351032448377581</v>
      </c>
      <c r="AA6" s="4">
        <v>576</v>
      </c>
      <c r="AB6" s="4">
        <v>697</v>
      </c>
      <c r="AC6" s="62">
        <f t="shared" si="4"/>
        <v>0.21006944444444445</v>
      </c>
      <c r="AD6" s="9" t="s">
        <v>3</v>
      </c>
      <c r="AE6" s="5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2" customHeight="1">
      <c r="B7" s="80" t="s">
        <v>72</v>
      </c>
      <c r="C7" s="6">
        <v>4398</v>
      </c>
      <c r="D7" s="104">
        <v>6312</v>
      </c>
      <c r="E7" s="86">
        <f t="shared" si="5"/>
        <v>0.43519781718963163</v>
      </c>
      <c r="F7" s="6">
        <v>8</v>
      </c>
      <c r="G7" s="107">
        <v>7</v>
      </c>
      <c r="H7" s="87">
        <f t="shared" si="0"/>
        <v>-0.125</v>
      </c>
      <c r="I7" s="4">
        <v>189</v>
      </c>
      <c r="J7" s="108">
        <v>46</v>
      </c>
      <c r="K7" s="87">
        <f t="shared" si="6"/>
        <v>-0.7566137566137566</v>
      </c>
      <c r="L7" s="69">
        <v>0</v>
      </c>
      <c r="M7" s="120">
        <v>0</v>
      </c>
      <c r="N7" s="86" t="e">
        <f t="shared" si="1"/>
        <v>#DIV/0!</v>
      </c>
      <c r="O7" s="92" t="s">
        <v>85</v>
      </c>
      <c r="P7" s="50"/>
      <c r="Q7" s="14" t="s">
        <v>72</v>
      </c>
      <c r="R7" s="6">
        <v>95</v>
      </c>
      <c r="S7" s="6">
        <v>66</v>
      </c>
      <c r="T7" s="103">
        <f t="shared" si="7"/>
        <v>-0.30526315789473685</v>
      </c>
      <c r="U7" s="6">
        <v>0</v>
      </c>
      <c r="V7" s="6">
        <v>0</v>
      </c>
      <c r="W7" s="62" t="e">
        <f t="shared" si="2"/>
        <v>#DIV/0!</v>
      </c>
      <c r="X7" s="4">
        <v>300</v>
      </c>
      <c r="Y7" s="4">
        <v>76</v>
      </c>
      <c r="Z7" s="62">
        <f t="shared" si="3"/>
        <v>-0.7466666666666667</v>
      </c>
      <c r="AA7" s="4">
        <v>363</v>
      </c>
      <c r="AB7" s="4">
        <v>518</v>
      </c>
      <c r="AC7" s="62">
        <f t="shared" si="4"/>
        <v>0.42699724517906334</v>
      </c>
      <c r="AD7" s="9" t="s">
        <v>85</v>
      </c>
      <c r="AE7" s="5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2" customHeight="1">
      <c r="B8" s="80" t="s">
        <v>73</v>
      </c>
      <c r="C8" s="6">
        <v>3255</v>
      </c>
      <c r="D8" s="104">
        <v>5531</v>
      </c>
      <c r="E8" s="86">
        <f t="shared" si="5"/>
        <v>0.6992319508448541</v>
      </c>
      <c r="F8" s="6">
        <v>81</v>
      </c>
      <c r="G8" s="107">
        <v>2</v>
      </c>
      <c r="H8" s="87">
        <f t="shared" si="0"/>
        <v>-0.9753086419753086</v>
      </c>
      <c r="I8" s="4">
        <v>43</v>
      </c>
      <c r="J8" s="108">
        <v>85</v>
      </c>
      <c r="K8" s="87">
        <f t="shared" si="6"/>
        <v>0.9767441860465116</v>
      </c>
      <c r="L8" s="69">
        <v>0</v>
      </c>
      <c r="M8" s="120">
        <v>0</v>
      </c>
      <c r="N8" s="86" t="e">
        <f t="shared" si="1"/>
        <v>#DIV/0!</v>
      </c>
      <c r="O8" s="92" t="s">
        <v>86</v>
      </c>
      <c r="P8" s="50"/>
      <c r="Q8" s="14" t="s">
        <v>73</v>
      </c>
      <c r="R8" s="6">
        <v>100</v>
      </c>
      <c r="S8" s="6">
        <v>128</v>
      </c>
      <c r="T8" s="103">
        <f t="shared" si="7"/>
        <v>0.28</v>
      </c>
      <c r="U8" s="6">
        <v>0</v>
      </c>
      <c r="V8" s="6">
        <v>0</v>
      </c>
      <c r="W8" s="62" t="e">
        <f t="shared" si="2"/>
        <v>#DIV/0!</v>
      </c>
      <c r="X8" s="4">
        <v>232</v>
      </c>
      <c r="Y8" s="4">
        <v>248</v>
      </c>
      <c r="Z8" s="62">
        <f t="shared" si="3"/>
        <v>0.06896551724137931</v>
      </c>
      <c r="AA8" s="4">
        <v>319</v>
      </c>
      <c r="AB8" s="4">
        <v>506</v>
      </c>
      <c r="AC8" s="62">
        <f t="shared" si="4"/>
        <v>0.5862068965517241</v>
      </c>
      <c r="AD8" s="9" t="s">
        <v>86</v>
      </c>
      <c r="AE8" s="5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2" customHeight="1">
      <c r="B9" s="80" t="s">
        <v>74</v>
      </c>
      <c r="C9" s="6">
        <v>771</v>
      </c>
      <c r="D9" s="104">
        <v>3615</v>
      </c>
      <c r="E9" s="86">
        <f t="shared" si="5"/>
        <v>3.688715953307393</v>
      </c>
      <c r="F9" s="6">
        <v>0</v>
      </c>
      <c r="G9" s="107">
        <v>0</v>
      </c>
      <c r="H9" s="87" t="e">
        <f t="shared" si="0"/>
        <v>#DIV/0!</v>
      </c>
      <c r="I9" s="4">
        <v>4</v>
      </c>
      <c r="J9" s="108">
        <v>20</v>
      </c>
      <c r="K9" s="87">
        <f t="shared" si="6"/>
        <v>4</v>
      </c>
      <c r="L9" s="69">
        <v>0</v>
      </c>
      <c r="M9" s="120">
        <v>0</v>
      </c>
      <c r="N9" s="86" t="e">
        <f t="shared" si="1"/>
        <v>#DIV/0!</v>
      </c>
      <c r="O9" s="92" t="s">
        <v>87</v>
      </c>
      <c r="P9" s="50"/>
      <c r="Q9" s="14" t="s">
        <v>74</v>
      </c>
      <c r="R9" s="6">
        <v>32</v>
      </c>
      <c r="S9" s="6">
        <v>0</v>
      </c>
      <c r="T9" s="103">
        <f t="shared" si="7"/>
        <v>-1</v>
      </c>
      <c r="U9" s="6">
        <v>0</v>
      </c>
      <c r="V9" s="6">
        <v>0</v>
      </c>
      <c r="W9" s="62" t="e">
        <f t="shared" si="2"/>
        <v>#DIV/0!</v>
      </c>
      <c r="X9" s="4">
        <v>73</v>
      </c>
      <c r="Y9" s="4">
        <v>137</v>
      </c>
      <c r="Z9" s="62">
        <f t="shared" si="3"/>
        <v>0.8767123287671232</v>
      </c>
      <c r="AA9" s="4">
        <v>0</v>
      </c>
      <c r="AB9" s="4">
        <v>0</v>
      </c>
      <c r="AC9" s="62" t="e">
        <f t="shared" si="4"/>
        <v>#DIV/0!</v>
      </c>
      <c r="AD9" s="9" t="s">
        <v>87</v>
      </c>
      <c r="AE9" s="5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2" customHeight="1">
      <c r="B10" s="80" t="s">
        <v>75</v>
      </c>
      <c r="C10" s="6">
        <v>2426</v>
      </c>
      <c r="D10" s="104">
        <v>5050</v>
      </c>
      <c r="E10" s="86">
        <f t="shared" si="5"/>
        <v>1.0816158285243198</v>
      </c>
      <c r="F10" s="6">
        <v>0</v>
      </c>
      <c r="G10" s="107">
        <v>0</v>
      </c>
      <c r="H10" s="87" t="e">
        <f t="shared" si="0"/>
        <v>#DIV/0!</v>
      </c>
      <c r="I10" s="4">
        <v>16</v>
      </c>
      <c r="J10" s="108">
        <v>81</v>
      </c>
      <c r="K10" s="87">
        <f t="shared" si="6"/>
        <v>4.0625</v>
      </c>
      <c r="L10" s="69">
        <v>0</v>
      </c>
      <c r="M10" s="120">
        <v>0</v>
      </c>
      <c r="N10" s="86" t="e">
        <f t="shared" si="1"/>
        <v>#DIV/0!</v>
      </c>
      <c r="O10" s="92" t="s">
        <v>88</v>
      </c>
      <c r="P10" s="50"/>
      <c r="Q10" s="14" t="s">
        <v>75</v>
      </c>
      <c r="R10" s="6">
        <v>80</v>
      </c>
      <c r="S10" s="6">
        <v>44</v>
      </c>
      <c r="T10" s="103">
        <f t="shared" si="7"/>
        <v>-0.45</v>
      </c>
      <c r="U10" s="6">
        <v>0</v>
      </c>
      <c r="V10" s="6">
        <v>0</v>
      </c>
      <c r="W10" s="62" t="e">
        <f t="shared" si="2"/>
        <v>#DIV/0!</v>
      </c>
      <c r="X10" s="4">
        <v>296</v>
      </c>
      <c r="Y10" s="4">
        <v>82</v>
      </c>
      <c r="Z10" s="62">
        <f t="shared" si="3"/>
        <v>-0.722972972972973</v>
      </c>
      <c r="AA10" s="4">
        <v>259</v>
      </c>
      <c r="AB10" s="4">
        <v>396</v>
      </c>
      <c r="AC10" s="62">
        <f t="shared" si="4"/>
        <v>0.528957528957529</v>
      </c>
      <c r="AD10" s="9" t="s">
        <v>88</v>
      </c>
      <c r="AE10" s="5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2" customHeight="1">
      <c r="B11" s="80" t="s">
        <v>31</v>
      </c>
      <c r="C11" s="4">
        <v>8757</v>
      </c>
      <c r="D11" s="105">
        <v>6860</v>
      </c>
      <c r="E11" s="86">
        <f t="shared" si="5"/>
        <v>-0.21662669864108713</v>
      </c>
      <c r="F11" s="4">
        <v>4717</v>
      </c>
      <c r="G11" s="107">
        <v>3110</v>
      </c>
      <c r="H11" s="87">
        <f aca="true" t="shared" si="8" ref="H11:H51">(G11-F11)/F11</f>
        <v>-0.3406826372694509</v>
      </c>
      <c r="I11" s="4">
        <v>59</v>
      </c>
      <c r="J11" s="108">
        <v>83</v>
      </c>
      <c r="K11" s="87">
        <f t="shared" si="6"/>
        <v>0.4067796610169492</v>
      </c>
      <c r="L11" s="69">
        <v>0</v>
      </c>
      <c r="M11" s="108">
        <v>0</v>
      </c>
      <c r="N11" s="86" t="e">
        <f t="shared" si="1"/>
        <v>#DIV/0!</v>
      </c>
      <c r="O11" s="92" t="s">
        <v>4</v>
      </c>
      <c r="P11" s="50"/>
      <c r="Q11" s="14" t="s">
        <v>31</v>
      </c>
      <c r="R11" s="6">
        <v>90</v>
      </c>
      <c r="S11" s="6">
        <v>0</v>
      </c>
      <c r="T11" s="103">
        <f t="shared" si="7"/>
        <v>-1</v>
      </c>
      <c r="U11" s="6">
        <v>2351</v>
      </c>
      <c r="V11" s="6">
        <v>1901</v>
      </c>
      <c r="W11" s="62">
        <f aca="true" t="shared" si="9" ref="W11:W51">(V11-U11)/U11</f>
        <v>-0.19140791152700978</v>
      </c>
      <c r="X11" s="4">
        <v>1150</v>
      </c>
      <c r="Y11" s="4">
        <v>832</v>
      </c>
      <c r="Z11" s="62">
        <f t="shared" si="3"/>
        <v>-0.27652173913043476</v>
      </c>
      <c r="AA11" s="4">
        <v>702</v>
      </c>
      <c r="AB11" s="4">
        <v>356</v>
      </c>
      <c r="AC11" s="62">
        <f t="shared" si="4"/>
        <v>-0.4928774928774929</v>
      </c>
      <c r="AD11" s="9" t="s">
        <v>4</v>
      </c>
      <c r="AE11" s="50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2" customHeight="1">
      <c r="B12" s="81" t="s">
        <v>32</v>
      </c>
      <c r="C12" s="5">
        <v>44814</v>
      </c>
      <c r="D12" s="5">
        <v>63976</v>
      </c>
      <c r="E12" s="88">
        <f t="shared" si="5"/>
        <v>0.4275895925380461</v>
      </c>
      <c r="F12" s="5">
        <v>14064</v>
      </c>
      <c r="G12" s="5">
        <v>9671</v>
      </c>
      <c r="H12" s="89">
        <f t="shared" si="8"/>
        <v>-0.31235779294653016</v>
      </c>
      <c r="I12" s="5">
        <v>3197</v>
      </c>
      <c r="J12" s="5">
        <v>1920</v>
      </c>
      <c r="K12" s="89">
        <f t="shared" si="6"/>
        <v>-0.39943697216140134</v>
      </c>
      <c r="L12" s="5">
        <v>6327</v>
      </c>
      <c r="M12" s="5">
        <v>9696</v>
      </c>
      <c r="N12" s="88">
        <f aca="true" t="shared" si="10" ref="N12:N51">(M12-L12)/L12</f>
        <v>0.5324798482693219</v>
      </c>
      <c r="O12" s="93" t="s">
        <v>69</v>
      </c>
      <c r="P12" s="51"/>
      <c r="Q12" s="15" t="s">
        <v>32</v>
      </c>
      <c r="R12" s="106">
        <v>1487</v>
      </c>
      <c r="S12" s="106">
        <v>834</v>
      </c>
      <c r="T12" s="109">
        <f t="shared" si="7"/>
        <v>-0.43913920645595156</v>
      </c>
      <c r="U12" s="5">
        <v>17200</v>
      </c>
      <c r="V12" s="5">
        <v>18809</v>
      </c>
      <c r="W12" s="64">
        <f t="shared" si="9"/>
        <v>0.09354651162790698</v>
      </c>
      <c r="X12" s="5">
        <v>5776</v>
      </c>
      <c r="Y12" s="5">
        <v>6408</v>
      </c>
      <c r="Z12" s="64">
        <f t="shared" si="3"/>
        <v>0.10941828254847645</v>
      </c>
      <c r="AA12" s="5">
        <v>14078</v>
      </c>
      <c r="AB12" s="5">
        <v>14820</v>
      </c>
      <c r="AC12" s="64">
        <f t="shared" si="4"/>
        <v>0.05270635033385424</v>
      </c>
      <c r="AD12" s="10" t="s">
        <v>1</v>
      </c>
      <c r="AE12" s="5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2:59" ht="12" customHeight="1">
      <c r="B13" s="72" t="s">
        <v>33</v>
      </c>
      <c r="C13" s="4">
        <v>12623</v>
      </c>
      <c r="D13" s="105">
        <v>17867</v>
      </c>
      <c r="E13" s="86">
        <f t="shared" si="5"/>
        <v>0.41543214766695713</v>
      </c>
      <c r="F13" s="4">
        <v>6633</v>
      </c>
      <c r="G13" s="112">
        <v>5040</v>
      </c>
      <c r="H13" s="87">
        <f t="shared" si="8"/>
        <v>-0.24016282225237448</v>
      </c>
      <c r="I13" s="4">
        <v>1823</v>
      </c>
      <c r="J13" s="108">
        <v>1158</v>
      </c>
      <c r="K13" s="87">
        <f t="shared" si="6"/>
        <v>-0.36478332419089415</v>
      </c>
      <c r="L13" s="4">
        <v>6980</v>
      </c>
      <c r="M13" s="108">
        <v>8898</v>
      </c>
      <c r="N13" s="86">
        <f t="shared" si="10"/>
        <v>0.27478510028653297</v>
      </c>
      <c r="O13" s="94" t="s">
        <v>5</v>
      </c>
      <c r="P13" s="52"/>
      <c r="Q13" s="16" t="s">
        <v>33</v>
      </c>
      <c r="R13" s="6">
        <v>997</v>
      </c>
      <c r="S13" s="6">
        <v>1295</v>
      </c>
      <c r="T13" s="103">
        <f t="shared" si="7"/>
        <v>0.29889669007021064</v>
      </c>
      <c r="U13" s="4">
        <v>2431</v>
      </c>
      <c r="V13" s="4">
        <v>2454</v>
      </c>
      <c r="W13" s="62">
        <f t="shared" si="9"/>
        <v>0.009461127108185932</v>
      </c>
      <c r="X13" s="4">
        <v>1497</v>
      </c>
      <c r="Y13" s="4">
        <v>2339</v>
      </c>
      <c r="Z13" s="62">
        <f t="shared" si="3"/>
        <v>0.5624582498329993</v>
      </c>
      <c r="AA13" s="4">
        <v>13643</v>
      </c>
      <c r="AB13" s="4">
        <v>10976</v>
      </c>
      <c r="AC13" s="62">
        <f t="shared" si="4"/>
        <v>-0.19548486403283735</v>
      </c>
      <c r="AD13" s="11" t="s">
        <v>5</v>
      </c>
      <c r="AE13" s="5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59" ht="12" customHeight="1">
      <c r="B14" s="80" t="s">
        <v>34</v>
      </c>
      <c r="C14" s="4">
        <v>19926</v>
      </c>
      <c r="D14" s="105">
        <v>22052</v>
      </c>
      <c r="E14" s="86">
        <f t="shared" si="5"/>
        <v>0.10669477065141021</v>
      </c>
      <c r="F14" s="4">
        <v>10694</v>
      </c>
      <c r="G14" s="107">
        <v>7557</v>
      </c>
      <c r="H14" s="87">
        <f t="shared" si="8"/>
        <v>-0.2933420609687675</v>
      </c>
      <c r="I14" s="4">
        <v>923</v>
      </c>
      <c r="J14" s="108">
        <v>581</v>
      </c>
      <c r="K14" s="87">
        <f t="shared" si="6"/>
        <v>-0.3705308775731311</v>
      </c>
      <c r="L14" s="4">
        <v>2843</v>
      </c>
      <c r="M14" s="108">
        <v>3834</v>
      </c>
      <c r="N14" s="86">
        <f t="shared" si="10"/>
        <v>0.3485754484699261</v>
      </c>
      <c r="O14" s="92" t="s">
        <v>6</v>
      </c>
      <c r="P14" s="50"/>
      <c r="Q14" s="14" t="s">
        <v>34</v>
      </c>
      <c r="R14" s="6">
        <v>1242</v>
      </c>
      <c r="S14" s="6">
        <v>1832</v>
      </c>
      <c r="T14" s="103">
        <f t="shared" si="7"/>
        <v>0.4750402576489533</v>
      </c>
      <c r="U14" s="4">
        <v>2248</v>
      </c>
      <c r="V14" s="4">
        <v>2376</v>
      </c>
      <c r="W14" s="62">
        <f t="shared" si="9"/>
        <v>0.05693950177935943</v>
      </c>
      <c r="X14" s="4">
        <v>1674</v>
      </c>
      <c r="Y14" s="4">
        <v>3006</v>
      </c>
      <c r="Z14" s="62">
        <f t="shared" si="3"/>
        <v>0.7956989247311828</v>
      </c>
      <c r="AA14" s="4">
        <v>17376</v>
      </c>
      <c r="AB14" s="4">
        <v>11610</v>
      </c>
      <c r="AC14" s="62">
        <f t="shared" si="4"/>
        <v>-0.33183701657458564</v>
      </c>
      <c r="AD14" s="9" t="s">
        <v>6</v>
      </c>
      <c r="AE14" s="50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2" customHeight="1">
      <c r="B15" s="82" t="s">
        <v>35</v>
      </c>
      <c r="C15" s="4">
        <v>19659</v>
      </c>
      <c r="D15" s="105">
        <v>22600</v>
      </c>
      <c r="E15" s="86">
        <f t="shared" si="5"/>
        <v>0.14960069179510657</v>
      </c>
      <c r="F15" s="4">
        <v>1247</v>
      </c>
      <c r="G15" s="113">
        <v>1285</v>
      </c>
      <c r="H15" s="87">
        <f t="shared" si="8"/>
        <v>0.030473135525260625</v>
      </c>
      <c r="I15" s="4">
        <v>1117</v>
      </c>
      <c r="J15" s="108">
        <v>568</v>
      </c>
      <c r="K15" s="87">
        <f t="shared" si="6"/>
        <v>-0.4914950760966876</v>
      </c>
      <c r="L15" s="4">
        <v>3458</v>
      </c>
      <c r="M15" s="108">
        <v>3369</v>
      </c>
      <c r="N15" s="86">
        <f t="shared" si="10"/>
        <v>-0.02573742047426258</v>
      </c>
      <c r="O15" s="95" t="s">
        <v>2</v>
      </c>
      <c r="P15" s="53"/>
      <c r="Q15" s="17" t="s">
        <v>35</v>
      </c>
      <c r="R15" s="6">
        <v>1040</v>
      </c>
      <c r="S15" s="6">
        <v>1113</v>
      </c>
      <c r="T15" s="103">
        <f t="shared" si="7"/>
        <v>0.07019230769230769</v>
      </c>
      <c r="U15" s="4">
        <v>2068</v>
      </c>
      <c r="V15" s="4">
        <v>2046</v>
      </c>
      <c r="W15" s="62">
        <f t="shared" si="9"/>
        <v>-0.010638297872340425</v>
      </c>
      <c r="X15" s="4">
        <v>1593</v>
      </c>
      <c r="Y15" s="4">
        <v>1629</v>
      </c>
      <c r="Z15" s="62">
        <f t="shared" si="3"/>
        <v>0.022598870056497175</v>
      </c>
      <c r="AA15" s="4">
        <v>10181</v>
      </c>
      <c r="AB15" s="4">
        <v>4586</v>
      </c>
      <c r="AC15" s="62">
        <f t="shared" si="4"/>
        <v>-0.549553089087516</v>
      </c>
      <c r="AD15" s="12" t="s">
        <v>2</v>
      </c>
      <c r="AE15" s="5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2" customHeight="1">
      <c r="B16" s="72" t="s">
        <v>36</v>
      </c>
      <c r="C16" s="4">
        <v>15710</v>
      </c>
      <c r="D16" s="105">
        <v>17995</v>
      </c>
      <c r="E16" s="86">
        <f t="shared" si="5"/>
        <v>0.14544875875238703</v>
      </c>
      <c r="F16" s="4">
        <v>10094</v>
      </c>
      <c r="G16" s="112">
        <v>7460</v>
      </c>
      <c r="H16" s="87">
        <f t="shared" si="8"/>
        <v>-0.2609470972855161</v>
      </c>
      <c r="I16" s="4">
        <v>936</v>
      </c>
      <c r="J16" s="108">
        <v>525</v>
      </c>
      <c r="K16" s="87">
        <f t="shared" si="6"/>
        <v>-0.4391025641025641</v>
      </c>
      <c r="L16" s="4">
        <v>2512</v>
      </c>
      <c r="M16" s="108">
        <v>2248</v>
      </c>
      <c r="N16" s="86">
        <f t="shared" si="10"/>
        <v>-0.10509554140127389</v>
      </c>
      <c r="O16" s="94" t="s">
        <v>61</v>
      </c>
      <c r="P16" s="52"/>
      <c r="Q16" s="16" t="s">
        <v>36</v>
      </c>
      <c r="R16" s="6">
        <v>1141</v>
      </c>
      <c r="S16" s="6">
        <v>1418</v>
      </c>
      <c r="T16" s="103">
        <f t="shared" si="7"/>
        <v>0.2427695004382121</v>
      </c>
      <c r="U16" s="4">
        <v>2346</v>
      </c>
      <c r="V16" s="4">
        <v>1416</v>
      </c>
      <c r="W16" s="62">
        <f t="shared" si="9"/>
        <v>-0.39641943734015345</v>
      </c>
      <c r="X16" s="4">
        <v>2135</v>
      </c>
      <c r="Y16" s="4">
        <v>1462</v>
      </c>
      <c r="Z16" s="62">
        <f t="shared" si="3"/>
        <v>-0.3152224824355972</v>
      </c>
      <c r="AA16" s="4">
        <v>12675</v>
      </c>
      <c r="AB16" s="4">
        <v>8648</v>
      </c>
      <c r="AC16" s="62">
        <f t="shared" si="4"/>
        <v>-0.3177120315581854</v>
      </c>
      <c r="AD16" s="11" t="s">
        <v>61</v>
      </c>
      <c r="AE16" s="5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25" customFormat="1" ht="12" customHeight="1">
      <c r="A17" s="34"/>
      <c r="B17" s="83" t="s">
        <v>37</v>
      </c>
      <c r="C17" s="4">
        <v>18108</v>
      </c>
      <c r="D17" s="105">
        <v>20609</v>
      </c>
      <c r="E17" s="86">
        <f t="shared" si="5"/>
        <v>0.1381157499447758</v>
      </c>
      <c r="F17" s="4">
        <v>12841</v>
      </c>
      <c r="G17" s="114">
        <v>8758</v>
      </c>
      <c r="H17" s="87">
        <f t="shared" si="8"/>
        <v>-0.3179658905069699</v>
      </c>
      <c r="I17" s="4">
        <v>308</v>
      </c>
      <c r="J17" s="108">
        <v>404</v>
      </c>
      <c r="K17" s="87">
        <f t="shared" si="6"/>
        <v>0.3116883116883117</v>
      </c>
      <c r="L17" s="4">
        <v>4457</v>
      </c>
      <c r="M17" s="108">
        <v>3733</v>
      </c>
      <c r="N17" s="86">
        <f t="shared" si="10"/>
        <v>-0.16244110388153465</v>
      </c>
      <c r="O17" s="96" t="s">
        <v>7</v>
      </c>
      <c r="P17" s="54"/>
      <c r="Q17" s="18" t="s">
        <v>37</v>
      </c>
      <c r="R17" s="6">
        <v>577</v>
      </c>
      <c r="S17" s="6">
        <v>707</v>
      </c>
      <c r="T17" s="103">
        <f t="shared" si="7"/>
        <v>0.22530329289428075</v>
      </c>
      <c r="U17" s="4">
        <v>2458</v>
      </c>
      <c r="V17" s="4">
        <v>1852</v>
      </c>
      <c r="W17" s="62">
        <f t="shared" si="9"/>
        <v>-0.24654190398698128</v>
      </c>
      <c r="X17" s="4">
        <v>2694</v>
      </c>
      <c r="Y17" s="4">
        <v>2487</v>
      </c>
      <c r="Z17" s="62">
        <f t="shared" si="3"/>
        <v>-0.07683741648106904</v>
      </c>
      <c r="AA17" s="4">
        <v>11681</v>
      </c>
      <c r="AB17" s="4">
        <v>9309</v>
      </c>
      <c r="AC17" s="62">
        <f t="shared" si="4"/>
        <v>-0.20306480609536856</v>
      </c>
      <c r="AD17" s="13" t="s">
        <v>7</v>
      </c>
      <c r="AE17" s="54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2:59" ht="12" customHeight="1">
      <c r="B18" s="84" t="s">
        <v>38</v>
      </c>
      <c r="C18" s="4">
        <v>6120</v>
      </c>
      <c r="D18" s="105">
        <v>8513</v>
      </c>
      <c r="E18" s="86">
        <f t="shared" si="5"/>
        <v>0.39101307189542484</v>
      </c>
      <c r="F18" s="4">
        <v>1205</v>
      </c>
      <c r="G18" s="115">
        <v>1315</v>
      </c>
      <c r="H18" s="87">
        <f t="shared" si="8"/>
        <v>0.0912863070539419</v>
      </c>
      <c r="I18" s="4">
        <v>485</v>
      </c>
      <c r="J18" s="108">
        <v>179</v>
      </c>
      <c r="K18" s="87">
        <f t="shared" si="6"/>
        <v>-0.6309278350515464</v>
      </c>
      <c r="L18" s="4">
        <v>699</v>
      </c>
      <c r="M18" s="108">
        <v>432</v>
      </c>
      <c r="N18" s="86">
        <f t="shared" si="10"/>
        <v>-0.38197424892703863</v>
      </c>
      <c r="O18" s="92" t="s">
        <v>8</v>
      </c>
      <c r="P18" s="50"/>
      <c r="Q18" s="14" t="s">
        <v>38</v>
      </c>
      <c r="R18" s="6">
        <v>211</v>
      </c>
      <c r="S18" s="6">
        <v>118</v>
      </c>
      <c r="T18" s="103">
        <f t="shared" si="7"/>
        <v>-0.44075829383886256</v>
      </c>
      <c r="U18" s="4">
        <v>444</v>
      </c>
      <c r="V18" s="4">
        <v>243</v>
      </c>
      <c r="W18" s="62">
        <f t="shared" si="9"/>
        <v>-0.4527027027027027</v>
      </c>
      <c r="X18" s="4">
        <v>907</v>
      </c>
      <c r="Y18" s="4">
        <v>758</v>
      </c>
      <c r="Z18" s="62">
        <f t="shared" si="3"/>
        <v>-0.16427783902976847</v>
      </c>
      <c r="AA18" s="4">
        <v>1682</v>
      </c>
      <c r="AB18" s="4">
        <v>1770</v>
      </c>
      <c r="AC18" s="62">
        <f t="shared" si="4"/>
        <v>0.052318668252080855</v>
      </c>
      <c r="AD18" s="9" t="s">
        <v>8</v>
      </c>
      <c r="AE18" s="5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2" customHeight="1">
      <c r="B19" s="80" t="s">
        <v>39</v>
      </c>
      <c r="C19" s="4">
        <v>3158</v>
      </c>
      <c r="D19" s="105">
        <v>3854</v>
      </c>
      <c r="E19" s="86">
        <f t="shared" si="5"/>
        <v>0.22039265357821405</v>
      </c>
      <c r="F19" s="4">
        <v>641</v>
      </c>
      <c r="G19" s="107">
        <v>683</v>
      </c>
      <c r="H19" s="87">
        <f t="shared" si="8"/>
        <v>0.0655226209048362</v>
      </c>
      <c r="I19" s="4">
        <v>154</v>
      </c>
      <c r="J19" s="108">
        <v>233</v>
      </c>
      <c r="K19" s="87">
        <f t="shared" si="6"/>
        <v>0.512987012987013</v>
      </c>
      <c r="L19" s="4">
        <v>339</v>
      </c>
      <c r="M19" s="108">
        <v>294</v>
      </c>
      <c r="N19" s="86">
        <f t="shared" si="10"/>
        <v>-0.13274336283185842</v>
      </c>
      <c r="O19" s="92" t="s">
        <v>9</v>
      </c>
      <c r="P19" s="50"/>
      <c r="Q19" s="14" t="s">
        <v>39</v>
      </c>
      <c r="R19" s="6">
        <v>292</v>
      </c>
      <c r="S19" s="6">
        <v>69</v>
      </c>
      <c r="T19" s="103">
        <f t="shared" si="7"/>
        <v>-0.7636986301369864</v>
      </c>
      <c r="U19" s="4">
        <v>554</v>
      </c>
      <c r="V19" s="4">
        <v>368</v>
      </c>
      <c r="W19" s="62">
        <f t="shared" si="9"/>
        <v>-0.33574007220216606</v>
      </c>
      <c r="X19" s="4">
        <v>418</v>
      </c>
      <c r="Y19" s="4">
        <v>376</v>
      </c>
      <c r="Z19" s="62">
        <f t="shared" si="3"/>
        <v>-0.10047846889952153</v>
      </c>
      <c r="AA19" s="4">
        <v>2335</v>
      </c>
      <c r="AB19" s="4">
        <v>5469</v>
      </c>
      <c r="AC19" s="62">
        <f t="shared" si="4"/>
        <v>1.3421841541755888</v>
      </c>
      <c r="AD19" s="9" t="s">
        <v>9</v>
      </c>
      <c r="AE19" s="5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" customHeight="1">
      <c r="B20" s="80" t="s">
        <v>40</v>
      </c>
      <c r="C20" s="4">
        <v>4411</v>
      </c>
      <c r="D20" s="105">
        <v>6440</v>
      </c>
      <c r="E20" s="86">
        <f t="shared" si="5"/>
        <v>0.459986397642258</v>
      </c>
      <c r="F20" s="4">
        <v>497</v>
      </c>
      <c r="G20" s="107">
        <v>635</v>
      </c>
      <c r="H20" s="87">
        <f t="shared" si="8"/>
        <v>0.2776659959758551</v>
      </c>
      <c r="I20" s="4">
        <v>253</v>
      </c>
      <c r="J20" s="108">
        <v>244</v>
      </c>
      <c r="K20" s="87">
        <f t="shared" si="6"/>
        <v>-0.03557312252964427</v>
      </c>
      <c r="L20" s="4">
        <v>375</v>
      </c>
      <c r="M20" s="108">
        <v>129</v>
      </c>
      <c r="N20" s="86">
        <f t="shared" si="10"/>
        <v>-0.656</v>
      </c>
      <c r="O20" s="92" t="s">
        <v>10</v>
      </c>
      <c r="P20" s="50"/>
      <c r="Q20" s="14" t="s">
        <v>40</v>
      </c>
      <c r="R20" s="6">
        <v>297</v>
      </c>
      <c r="S20" s="6">
        <v>60</v>
      </c>
      <c r="T20" s="103">
        <f t="shared" si="7"/>
        <v>-0.797979797979798</v>
      </c>
      <c r="U20" s="4">
        <v>281</v>
      </c>
      <c r="V20" s="4">
        <v>205</v>
      </c>
      <c r="W20" s="62">
        <f t="shared" si="9"/>
        <v>-0.2704626334519573</v>
      </c>
      <c r="X20" s="4">
        <v>510</v>
      </c>
      <c r="Y20" s="4">
        <v>238</v>
      </c>
      <c r="Z20" s="62">
        <f t="shared" si="3"/>
        <v>-0.5333333333333333</v>
      </c>
      <c r="AA20" s="4">
        <v>2160</v>
      </c>
      <c r="AB20" s="4">
        <v>3605</v>
      </c>
      <c r="AC20" s="62">
        <f t="shared" si="4"/>
        <v>0.6689814814814815</v>
      </c>
      <c r="AD20" s="9" t="s">
        <v>10</v>
      </c>
      <c r="AE20" s="5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2" customHeight="1">
      <c r="B21" s="72" t="s">
        <v>41</v>
      </c>
      <c r="C21" s="4">
        <v>5363</v>
      </c>
      <c r="D21" s="105">
        <v>2743</v>
      </c>
      <c r="E21" s="86">
        <f t="shared" si="5"/>
        <v>-0.48853253775871713</v>
      </c>
      <c r="F21" s="4">
        <v>3296</v>
      </c>
      <c r="G21" s="112">
        <v>2999</v>
      </c>
      <c r="H21" s="87">
        <f t="shared" si="8"/>
        <v>-0.09010922330097088</v>
      </c>
      <c r="I21" s="4">
        <v>555</v>
      </c>
      <c r="J21" s="108">
        <v>446</v>
      </c>
      <c r="K21" s="87">
        <f t="shared" si="6"/>
        <v>-0.1963963963963964</v>
      </c>
      <c r="L21" s="4">
        <v>2475</v>
      </c>
      <c r="M21" s="108">
        <v>1772</v>
      </c>
      <c r="N21" s="86">
        <f t="shared" si="10"/>
        <v>-0.28404040404040404</v>
      </c>
      <c r="O21" s="94" t="s">
        <v>63</v>
      </c>
      <c r="P21" s="52"/>
      <c r="Q21" s="16" t="s">
        <v>41</v>
      </c>
      <c r="R21" s="6">
        <v>299</v>
      </c>
      <c r="S21" s="6">
        <v>56</v>
      </c>
      <c r="T21" s="103">
        <f t="shared" si="7"/>
        <v>-0.8127090301003345</v>
      </c>
      <c r="U21" s="4">
        <v>569</v>
      </c>
      <c r="V21" s="4">
        <v>314</v>
      </c>
      <c r="W21" s="62">
        <f t="shared" si="9"/>
        <v>-0.44815465729349735</v>
      </c>
      <c r="X21" s="4">
        <v>574</v>
      </c>
      <c r="Y21" s="4">
        <v>433</v>
      </c>
      <c r="Z21" s="62">
        <f t="shared" si="3"/>
        <v>-0.2456445993031359</v>
      </c>
      <c r="AA21" s="4">
        <v>1760</v>
      </c>
      <c r="AB21" s="4">
        <v>4546</v>
      </c>
      <c r="AC21" s="62">
        <f t="shared" si="4"/>
        <v>1.5829545454545455</v>
      </c>
      <c r="AD21" s="11" t="s">
        <v>63</v>
      </c>
      <c r="AE21" s="5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" customHeight="1">
      <c r="A22" s="60"/>
      <c r="B22" s="80" t="s">
        <v>42</v>
      </c>
      <c r="C22" s="4">
        <v>3383</v>
      </c>
      <c r="D22" s="105">
        <v>4081</v>
      </c>
      <c r="E22" s="86">
        <f t="shared" si="5"/>
        <v>0.2063257463789536</v>
      </c>
      <c r="F22" s="4">
        <v>133</v>
      </c>
      <c r="G22" s="107">
        <v>239</v>
      </c>
      <c r="H22" s="87">
        <f t="shared" si="8"/>
        <v>0.7969924812030075</v>
      </c>
      <c r="I22" s="4">
        <v>41</v>
      </c>
      <c r="J22" s="108">
        <v>37</v>
      </c>
      <c r="K22" s="87">
        <f t="shared" si="6"/>
        <v>-0.0975609756097561</v>
      </c>
      <c r="L22" s="4">
        <v>0</v>
      </c>
      <c r="M22" s="108">
        <v>0</v>
      </c>
      <c r="N22" s="86" t="e">
        <f t="shared" si="10"/>
        <v>#DIV/0!</v>
      </c>
      <c r="O22" s="92" t="s">
        <v>11</v>
      </c>
      <c r="P22" s="59"/>
      <c r="Q22" s="14" t="s">
        <v>42</v>
      </c>
      <c r="R22" s="6">
        <v>172</v>
      </c>
      <c r="S22" s="6">
        <v>52</v>
      </c>
      <c r="T22" s="103">
        <f t="shared" si="7"/>
        <v>-0.6976744186046512</v>
      </c>
      <c r="U22" s="4">
        <v>292</v>
      </c>
      <c r="V22" s="4">
        <v>433</v>
      </c>
      <c r="W22" s="62">
        <f t="shared" si="9"/>
        <v>0.4828767123287671</v>
      </c>
      <c r="X22" s="4">
        <v>277</v>
      </c>
      <c r="Y22" s="4">
        <v>142</v>
      </c>
      <c r="Z22" s="62">
        <f t="shared" si="3"/>
        <v>-0.48736462093862815</v>
      </c>
      <c r="AA22" s="4">
        <v>613</v>
      </c>
      <c r="AB22" s="4">
        <v>0</v>
      </c>
      <c r="AC22" s="62">
        <f t="shared" si="4"/>
        <v>-1</v>
      </c>
      <c r="AD22" s="9" t="s">
        <v>11</v>
      </c>
      <c r="AE22" s="5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" customHeight="1">
      <c r="B23" s="80" t="s">
        <v>43</v>
      </c>
      <c r="C23" s="4">
        <v>9372</v>
      </c>
      <c r="D23" s="105">
        <v>12474</v>
      </c>
      <c r="E23" s="86">
        <f t="shared" si="5"/>
        <v>0.33098591549295775</v>
      </c>
      <c r="F23" s="4">
        <v>3041</v>
      </c>
      <c r="G23" s="107">
        <v>3043</v>
      </c>
      <c r="H23" s="87">
        <f t="shared" si="8"/>
        <v>0.0006576783952647156</v>
      </c>
      <c r="I23" s="4">
        <v>179</v>
      </c>
      <c r="J23" s="108">
        <v>93</v>
      </c>
      <c r="K23" s="87">
        <f t="shared" si="6"/>
        <v>-0.48044692737430167</v>
      </c>
      <c r="L23" s="4">
        <v>272</v>
      </c>
      <c r="M23" s="108">
        <v>849</v>
      </c>
      <c r="N23" s="86">
        <f t="shared" si="10"/>
        <v>2.1213235294117645</v>
      </c>
      <c r="O23" s="92" t="s">
        <v>12</v>
      </c>
      <c r="P23" s="50"/>
      <c r="Q23" s="14" t="s">
        <v>43</v>
      </c>
      <c r="R23" s="6">
        <v>342</v>
      </c>
      <c r="S23" s="6">
        <v>81</v>
      </c>
      <c r="T23" s="103">
        <f t="shared" si="7"/>
        <v>-0.7631578947368421</v>
      </c>
      <c r="U23" s="4">
        <v>3317</v>
      </c>
      <c r="V23" s="4">
        <v>9617</v>
      </c>
      <c r="W23" s="62">
        <f t="shared" si="9"/>
        <v>1.8993066023515224</v>
      </c>
      <c r="X23" s="4">
        <v>226</v>
      </c>
      <c r="Y23" s="4">
        <v>274</v>
      </c>
      <c r="Z23" s="62">
        <f t="shared" si="3"/>
        <v>0.21238938053097345</v>
      </c>
      <c r="AA23" s="4">
        <v>2225</v>
      </c>
      <c r="AB23" s="4">
        <v>2447</v>
      </c>
      <c r="AC23" s="62">
        <f t="shared" si="4"/>
        <v>0.0997752808988764</v>
      </c>
      <c r="AD23" s="9" t="s">
        <v>12</v>
      </c>
      <c r="AE23" s="5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" customHeight="1">
      <c r="B24" s="80" t="s">
        <v>44</v>
      </c>
      <c r="C24" s="4">
        <v>3497</v>
      </c>
      <c r="D24" s="105">
        <v>4942</v>
      </c>
      <c r="E24" s="86">
        <f t="shared" si="5"/>
        <v>0.4132113239919931</v>
      </c>
      <c r="F24" s="4">
        <v>779</v>
      </c>
      <c r="G24" s="107">
        <v>717</v>
      </c>
      <c r="H24" s="87">
        <f t="shared" si="8"/>
        <v>-0.07958921694480103</v>
      </c>
      <c r="I24" s="4">
        <v>102</v>
      </c>
      <c r="J24" s="108">
        <v>132</v>
      </c>
      <c r="K24" s="87">
        <f t="shared" si="6"/>
        <v>0.29411764705882354</v>
      </c>
      <c r="L24" s="4">
        <v>427</v>
      </c>
      <c r="M24" s="108">
        <v>211</v>
      </c>
      <c r="N24" s="86">
        <f t="shared" si="10"/>
        <v>-0.5058548009367682</v>
      </c>
      <c r="O24" s="92" t="s">
        <v>13</v>
      </c>
      <c r="P24" s="50"/>
      <c r="Q24" s="14" t="s">
        <v>44</v>
      </c>
      <c r="R24" s="6">
        <v>128</v>
      </c>
      <c r="S24" s="6">
        <v>0</v>
      </c>
      <c r="T24" s="103">
        <f t="shared" si="7"/>
        <v>-1</v>
      </c>
      <c r="U24" s="4">
        <v>245</v>
      </c>
      <c r="V24" s="4">
        <v>274</v>
      </c>
      <c r="W24" s="62">
        <f t="shared" si="9"/>
        <v>0.11836734693877551</v>
      </c>
      <c r="X24" s="4">
        <v>435</v>
      </c>
      <c r="Y24" s="4">
        <v>50</v>
      </c>
      <c r="Z24" s="62">
        <f t="shared" si="3"/>
        <v>-0.8850574712643678</v>
      </c>
      <c r="AA24" s="4">
        <v>711</v>
      </c>
      <c r="AB24" s="4">
        <v>449</v>
      </c>
      <c r="AC24" s="62">
        <f t="shared" si="4"/>
        <v>-0.36849507735583686</v>
      </c>
      <c r="AD24" s="9" t="s">
        <v>13</v>
      </c>
      <c r="AE24" s="5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" customHeight="1">
      <c r="B25" s="80" t="s">
        <v>80</v>
      </c>
      <c r="C25" s="4">
        <v>3659</v>
      </c>
      <c r="D25" s="105">
        <v>4353</v>
      </c>
      <c r="E25" s="86">
        <f t="shared" si="5"/>
        <v>0.1896693085542498</v>
      </c>
      <c r="F25" s="4">
        <v>0</v>
      </c>
      <c r="G25" s="107">
        <v>0</v>
      </c>
      <c r="H25" s="87" t="e">
        <f t="shared" si="8"/>
        <v>#DIV/0!</v>
      </c>
      <c r="I25" s="4">
        <v>116</v>
      </c>
      <c r="J25" s="108">
        <v>106</v>
      </c>
      <c r="K25" s="87">
        <f t="shared" si="6"/>
        <v>-0.08620689655172414</v>
      </c>
      <c r="L25" s="4">
        <v>9</v>
      </c>
      <c r="M25" s="108">
        <v>0</v>
      </c>
      <c r="N25" s="86">
        <f t="shared" si="10"/>
        <v>-1</v>
      </c>
      <c r="O25" s="92" t="s">
        <v>93</v>
      </c>
      <c r="P25" s="50"/>
      <c r="Q25" s="14" t="s">
        <v>80</v>
      </c>
      <c r="R25" s="6">
        <v>60</v>
      </c>
      <c r="S25" s="6">
        <v>31</v>
      </c>
      <c r="T25" s="103">
        <f t="shared" si="7"/>
        <v>-0.48333333333333334</v>
      </c>
      <c r="U25" s="4">
        <v>0</v>
      </c>
      <c r="V25" s="4">
        <v>0</v>
      </c>
      <c r="W25" s="62" t="e">
        <f t="shared" si="9"/>
        <v>#DIV/0!</v>
      </c>
      <c r="X25" s="4">
        <v>122</v>
      </c>
      <c r="Y25" s="4">
        <v>40</v>
      </c>
      <c r="Z25" s="62">
        <f t="shared" si="3"/>
        <v>-0.6721311475409836</v>
      </c>
      <c r="AA25" s="4">
        <v>450</v>
      </c>
      <c r="AB25" s="4">
        <v>260</v>
      </c>
      <c r="AC25" s="62">
        <f t="shared" si="4"/>
        <v>-0.4222222222222222</v>
      </c>
      <c r="AD25" s="9" t="s">
        <v>93</v>
      </c>
      <c r="AE25" s="5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" customHeight="1">
      <c r="A26" s="58"/>
      <c r="B26" s="80" t="s">
        <v>45</v>
      </c>
      <c r="C26" s="4">
        <v>2272</v>
      </c>
      <c r="D26" s="105">
        <v>4159</v>
      </c>
      <c r="E26" s="86">
        <f t="shared" si="5"/>
        <v>0.8305457746478874</v>
      </c>
      <c r="F26" s="4">
        <v>188</v>
      </c>
      <c r="G26" s="107">
        <v>181</v>
      </c>
      <c r="H26" s="87">
        <f t="shared" si="8"/>
        <v>-0.03723404255319149</v>
      </c>
      <c r="I26" s="4">
        <v>111</v>
      </c>
      <c r="J26" s="108">
        <v>113</v>
      </c>
      <c r="K26" s="87">
        <f t="shared" si="6"/>
        <v>0.018018018018018018</v>
      </c>
      <c r="L26" s="4">
        <v>0</v>
      </c>
      <c r="M26" s="108">
        <v>0</v>
      </c>
      <c r="N26" s="86" t="e">
        <f t="shared" si="10"/>
        <v>#DIV/0!</v>
      </c>
      <c r="O26" s="92" t="s">
        <v>14</v>
      </c>
      <c r="P26" s="57"/>
      <c r="Q26" s="14" t="s">
        <v>45</v>
      </c>
      <c r="R26" s="6">
        <v>186</v>
      </c>
      <c r="S26" s="6">
        <v>100</v>
      </c>
      <c r="T26" s="103">
        <f t="shared" si="7"/>
        <v>-0.46236559139784944</v>
      </c>
      <c r="U26" s="4">
        <v>152</v>
      </c>
      <c r="V26" s="4">
        <v>108</v>
      </c>
      <c r="W26" s="62">
        <f t="shared" si="9"/>
        <v>-0.2894736842105263</v>
      </c>
      <c r="X26" s="4">
        <v>234</v>
      </c>
      <c r="Y26" s="4">
        <v>192</v>
      </c>
      <c r="Z26" s="62">
        <f t="shared" si="3"/>
        <v>-0.1794871794871795</v>
      </c>
      <c r="AA26" s="4">
        <v>466</v>
      </c>
      <c r="AB26" s="4">
        <v>300</v>
      </c>
      <c r="AC26" s="62">
        <f t="shared" si="4"/>
        <v>-0.3562231759656652</v>
      </c>
      <c r="AD26" s="9" t="s">
        <v>14</v>
      </c>
      <c r="AE26" s="57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" customHeight="1">
      <c r="A27" s="58"/>
      <c r="B27" s="80" t="s">
        <v>82</v>
      </c>
      <c r="C27" s="4">
        <v>3270</v>
      </c>
      <c r="D27" s="105">
        <v>2075</v>
      </c>
      <c r="E27" s="86">
        <f t="shared" si="5"/>
        <v>-0.3654434250764526</v>
      </c>
      <c r="F27" s="4">
        <v>0</v>
      </c>
      <c r="G27" s="107">
        <v>0</v>
      </c>
      <c r="H27" s="87" t="e">
        <f t="shared" si="8"/>
        <v>#DIV/0!</v>
      </c>
      <c r="I27" s="4">
        <v>79</v>
      </c>
      <c r="J27" s="108">
        <v>97</v>
      </c>
      <c r="K27" s="87">
        <f t="shared" si="6"/>
        <v>0.22784810126582278</v>
      </c>
      <c r="L27" s="4">
        <v>0</v>
      </c>
      <c r="M27" s="108">
        <v>0</v>
      </c>
      <c r="N27" s="86" t="e">
        <f t="shared" si="10"/>
        <v>#DIV/0!</v>
      </c>
      <c r="O27" s="92" t="s">
        <v>95</v>
      </c>
      <c r="P27" s="57"/>
      <c r="Q27" s="14" t="s">
        <v>82</v>
      </c>
      <c r="R27" s="6">
        <v>19</v>
      </c>
      <c r="S27" s="6">
        <v>141</v>
      </c>
      <c r="T27" s="103">
        <f t="shared" si="7"/>
        <v>6.421052631578948</v>
      </c>
      <c r="U27" s="4">
        <v>0</v>
      </c>
      <c r="V27" s="4">
        <v>0</v>
      </c>
      <c r="W27" s="62" t="e">
        <f t="shared" si="9"/>
        <v>#DIV/0!</v>
      </c>
      <c r="X27" s="4">
        <v>134</v>
      </c>
      <c r="Y27" s="4">
        <v>25</v>
      </c>
      <c r="Z27" s="62">
        <f t="shared" si="3"/>
        <v>-0.8134328358208955</v>
      </c>
      <c r="AA27" s="4">
        <v>249</v>
      </c>
      <c r="AB27" s="4">
        <v>107</v>
      </c>
      <c r="AC27" s="62">
        <f t="shared" si="4"/>
        <v>-0.570281124497992</v>
      </c>
      <c r="AD27" s="9" t="s">
        <v>95</v>
      </c>
      <c r="AE27" s="57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" customHeight="1">
      <c r="A28" s="58"/>
      <c r="B28" s="80" t="s">
        <v>81</v>
      </c>
      <c r="C28" s="4">
        <v>3698</v>
      </c>
      <c r="D28" s="105">
        <v>8337</v>
      </c>
      <c r="E28" s="86">
        <f t="shared" si="5"/>
        <v>1.2544618712817739</v>
      </c>
      <c r="F28" s="4">
        <v>0</v>
      </c>
      <c r="G28" s="107">
        <v>4</v>
      </c>
      <c r="H28" s="87" t="e">
        <f t="shared" si="8"/>
        <v>#DIV/0!</v>
      </c>
      <c r="I28" s="4">
        <v>15</v>
      </c>
      <c r="J28" s="108">
        <v>31</v>
      </c>
      <c r="K28" s="87">
        <f t="shared" si="6"/>
        <v>1.0666666666666667</v>
      </c>
      <c r="L28" s="4">
        <v>0</v>
      </c>
      <c r="M28" s="108">
        <v>0</v>
      </c>
      <c r="N28" s="86" t="e">
        <f t="shared" si="10"/>
        <v>#DIV/0!</v>
      </c>
      <c r="O28" s="92" t="s">
        <v>94</v>
      </c>
      <c r="P28" s="57"/>
      <c r="Q28" s="14" t="s">
        <v>81</v>
      </c>
      <c r="R28" s="6">
        <v>64</v>
      </c>
      <c r="S28" s="6">
        <v>0</v>
      </c>
      <c r="T28" s="103">
        <f t="shared" si="7"/>
        <v>-1</v>
      </c>
      <c r="U28" s="4">
        <v>0</v>
      </c>
      <c r="V28" s="4">
        <v>0</v>
      </c>
      <c r="W28" s="62" t="e">
        <f t="shared" si="9"/>
        <v>#DIV/0!</v>
      </c>
      <c r="X28" s="4">
        <v>126</v>
      </c>
      <c r="Y28" s="4">
        <v>28</v>
      </c>
      <c r="Z28" s="62">
        <f t="shared" si="3"/>
        <v>-0.7777777777777778</v>
      </c>
      <c r="AA28" s="4">
        <v>299</v>
      </c>
      <c r="AB28" s="4">
        <v>528</v>
      </c>
      <c r="AC28" s="62">
        <f t="shared" si="4"/>
        <v>0.7658862876254181</v>
      </c>
      <c r="AD28" s="9" t="s">
        <v>94</v>
      </c>
      <c r="AE28" s="5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" customHeight="1">
      <c r="A29" s="58"/>
      <c r="B29" s="80" t="s">
        <v>83</v>
      </c>
      <c r="C29" s="4">
        <v>3396</v>
      </c>
      <c r="D29" s="105">
        <v>4587</v>
      </c>
      <c r="E29" s="86">
        <f t="shared" si="5"/>
        <v>0.3507067137809187</v>
      </c>
      <c r="F29" s="4">
        <v>0</v>
      </c>
      <c r="G29" s="107">
        <v>0</v>
      </c>
      <c r="H29" s="87" t="e">
        <f t="shared" si="8"/>
        <v>#DIV/0!</v>
      </c>
      <c r="I29" s="4">
        <v>57</v>
      </c>
      <c r="J29" s="108">
        <v>37</v>
      </c>
      <c r="K29" s="87">
        <f t="shared" si="6"/>
        <v>-0.3508771929824561</v>
      </c>
      <c r="L29" s="4">
        <v>74</v>
      </c>
      <c r="M29" s="108">
        <v>116</v>
      </c>
      <c r="N29" s="86">
        <f t="shared" si="10"/>
        <v>0.5675675675675675</v>
      </c>
      <c r="O29" s="92" t="s">
        <v>96</v>
      </c>
      <c r="P29" s="57"/>
      <c r="Q29" s="14" t="s">
        <v>83</v>
      </c>
      <c r="R29" s="6">
        <v>68</v>
      </c>
      <c r="S29" s="6">
        <v>81</v>
      </c>
      <c r="T29" s="103">
        <f t="shared" si="7"/>
        <v>0.19117647058823528</v>
      </c>
      <c r="U29" s="4">
        <v>0</v>
      </c>
      <c r="V29" s="4">
        <v>0</v>
      </c>
      <c r="W29" s="62" t="e">
        <f t="shared" si="9"/>
        <v>#DIV/0!</v>
      </c>
      <c r="X29" s="4">
        <v>55</v>
      </c>
      <c r="Y29" s="4">
        <v>68</v>
      </c>
      <c r="Z29" s="62">
        <f t="shared" si="3"/>
        <v>0.23636363636363636</v>
      </c>
      <c r="AA29" s="4">
        <v>306</v>
      </c>
      <c r="AB29" s="4">
        <v>260</v>
      </c>
      <c r="AC29" s="62">
        <f t="shared" si="4"/>
        <v>-0.1503267973856209</v>
      </c>
      <c r="AD29" s="9" t="s">
        <v>96</v>
      </c>
      <c r="AE29" s="57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" customHeight="1">
      <c r="A30" s="58"/>
      <c r="B30" s="80" t="s">
        <v>84</v>
      </c>
      <c r="C30" s="4">
        <v>3411</v>
      </c>
      <c r="D30" s="105">
        <v>5052</v>
      </c>
      <c r="E30" s="86">
        <f t="shared" si="5"/>
        <v>0.4810905892700088</v>
      </c>
      <c r="F30" s="4">
        <v>18</v>
      </c>
      <c r="G30" s="107">
        <v>49</v>
      </c>
      <c r="H30" s="87">
        <f t="shared" si="8"/>
        <v>1.7222222222222223</v>
      </c>
      <c r="I30" s="4">
        <v>42</v>
      </c>
      <c r="J30" s="108">
        <v>70</v>
      </c>
      <c r="K30" s="87">
        <f t="shared" si="6"/>
        <v>0.6666666666666666</v>
      </c>
      <c r="L30" s="4">
        <v>0</v>
      </c>
      <c r="M30" s="108">
        <v>0</v>
      </c>
      <c r="N30" s="86" t="e">
        <f t="shared" si="10"/>
        <v>#DIV/0!</v>
      </c>
      <c r="O30" s="92" t="s">
        <v>97</v>
      </c>
      <c r="P30" s="57"/>
      <c r="Q30" s="14" t="s">
        <v>84</v>
      </c>
      <c r="R30" s="6">
        <v>64</v>
      </c>
      <c r="S30" s="6">
        <v>22</v>
      </c>
      <c r="T30" s="103">
        <f t="shared" si="7"/>
        <v>-0.65625</v>
      </c>
      <c r="U30" s="4">
        <v>0</v>
      </c>
      <c r="V30" s="4">
        <v>0</v>
      </c>
      <c r="W30" s="62" t="e">
        <f t="shared" si="9"/>
        <v>#DIV/0!</v>
      </c>
      <c r="X30" s="4">
        <v>178</v>
      </c>
      <c r="Y30" s="4">
        <v>42</v>
      </c>
      <c r="Z30" s="62">
        <f t="shared" si="3"/>
        <v>-0.7640449438202247</v>
      </c>
      <c r="AA30" s="4">
        <v>392</v>
      </c>
      <c r="AB30" s="4">
        <v>649</v>
      </c>
      <c r="AC30" s="62">
        <f t="shared" si="4"/>
        <v>0.6556122448979592</v>
      </c>
      <c r="AD30" s="9" t="s">
        <v>97</v>
      </c>
      <c r="AE30" s="57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" customHeight="1">
      <c r="B31" s="80" t="s">
        <v>58</v>
      </c>
      <c r="C31" s="4">
        <v>1592</v>
      </c>
      <c r="D31" s="105">
        <v>4653</v>
      </c>
      <c r="E31" s="86">
        <f t="shared" si="5"/>
        <v>1.9227386934673367</v>
      </c>
      <c r="F31" s="4">
        <v>0</v>
      </c>
      <c r="G31" s="107">
        <v>0</v>
      </c>
      <c r="H31" s="87" t="e">
        <f t="shared" si="8"/>
        <v>#DIV/0!</v>
      </c>
      <c r="I31" s="4">
        <v>328</v>
      </c>
      <c r="J31" s="108">
        <v>245</v>
      </c>
      <c r="K31" s="87">
        <f t="shared" si="6"/>
        <v>-0.2530487804878049</v>
      </c>
      <c r="L31" s="4">
        <v>2044</v>
      </c>
      <c r="M31" s="108">
        <v>2780</v>
      </c>
      <c r="N31" s="86">
        <f t="shared" si="10"/>
        <v>0.36007827788649704</v>
      </c>
      <c r="O31" s="92" t="s">
        <v>25</v>
      </c>
      <c r="P31" s="50"/>
      <c r="Q31" s="14" t="s">
        <v>58</v>
      </c>
      <c r="R31" s="6">
        <v>0</v>
      </c>
      <c r="S31" s="6">
        <v>0</v>
      </c>
      <c r="T31" s="103" t="e">
        <f t="shared" si="7"/>
        <v>#DIV/0!</v>
      </c>
      <c r="U31" s="4">
        <v>176</v>
      </c>
      <c r="V31" s="4">
        <v>261</v>
      </c>
      <c r="W31" s="62">
        <f t="shared" si="9"/>
        <v>0.48295454545454547</v>
      </c>
      <c r="X31" s="4">
        <v>104</v>
      </c>
      <c r="Y31" s="4">
        <v>61</v>
      </c>
      <c r="Z31" s="62">
        <f t="shared" si="3"/>
        <v>-0.41346153846153844</v>
      </c>
      <c r="AA31" s="4">
        <v>252</v>
      </c>
      <c r="AB31" s="4">
        <v>340</v>
      </c>
      <c r="AC31" s="62">
        <f t="shared" si="4"/>
        <v>0.3492063492063492</v>
      </c>
      <c r="AD31" s="9" t="s">
        <v>25</v>
      </c>
      <c r="AE31" s="50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" customHeight="1">
      <c r="B32" s="80" t="s">
        <v>31</v>
      </c>
      <c r="C32" s="4">
        <v>28538</v>
      </c>
      <c r="D32" s="105">
        <v>31578</v>
      </c>
      <c r="E32" s="86">
        <f t="shared" si="5"/>
        <v>0.10652463382157124</v>
      </c>
      <c r="F32" s="4">
        <v>11796</v>
      </c>
      <c r="G32" s="107">
        <v>17215</v>
      </c>
      <c r="H32" s="87">
        <f t="shared" si="8"/>
        <v>0.45939301458121395</v>
      </c>
      <c r="I32" s="4">
        <v>1953</v>
      </c>
      <c r="J32" s="108">
        <v>1591</v>
      </c>
      <c r="K32" s="87">
        <f t="shared" si="6"/>
        <v>-0.18535586277521762</v>
      </c>
      <c r="L32" s="69">
        <v>12576</v>
      </c>
      <c r="M32" s="108">
        <v>17897</v>
      </c>
      <c r="N32" s="86">
        <f t="shared" si="10"/>
        <v>0.42310750636132316</v>
      </c>
      <c r="O32" s="92" t="s">
        <v>15</v>
      </c>
      <c r="P32" s="50"/>
      <c r="Q32" s="14" t="s">
        <v>31</v>
      </c>
      <c r="R32" s="6">
        <v>895</v>
      </c>
      <c r="S32" s="6">
        <v>719</v>
      </c>
      <c r="T32" s="103">
        <f t="shared" si="7"/>
        <v>-0.19664804469273742</v>
      </c>
      <c r="U32" s="4">
        <v>4590</v>
      </c>
      <c r="V32" s="4">
        <v>8369</v>
      </c>
      <c r="W32" s="62">
        <f t="shared" si="9"/>
        <v>0.8233115468409586</v>
      </c>
      <c r="X32" s="4">
        <v>1301</v>
      </c>
      <c r="Y32" s="4">
        <v>968</v>
      </c>
      <c r="Z32" s="62">
        <f aca="true" t="shared" si="11" ref="Z32:Z51">(Y32-X32)/X32</f>
        <v>-0.25595695618754805</v>
      </c>
      <c r="AA32" s="4">
        <v>13508</v>
      </c>
      <c r="AB32" s="4">
        <v>18396</v>
      </c>
      <c r="AC32" s="62">
        <f aca="true" t="shared" si="12" ref="AC32:AC51">(AB32-AA32)/AA32</f>
        <v>0.3618596387326029</v>
      </c>
      <c r="AD32" s="9" t="s">
        <v>15</v>
      </c>
      <c r="AE32" s="5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2" customHeight="1">
      <c r="B33" s="81" t="s">
        <v>46</v>
      </c>
      <c r="C33" s="5">
        <f>SUM(C13:C32)</f>
        <v>171166</v>
      </c>
      <c r="D33" s="5">
        <v>208964</v>
      </c>
      <c r="E33" s="88">
        <f t="shared" si="5"/>
        <v>0.2208265660236262</v>
      </c>
      <c r="F33" s="5">
        <v>63103</v>
      </c>
      <c r="G33" s="5">
        <v>57180</v>
      </c>
      <c r="H33" s="89">
        <f t="shared" si="8"/>
        <v>-0.0938624154160658</v>
      </c>
      <c r="I33" s="5">
        <v>9577</v>
      </c>
      <c r="J33" s="5">
        <v>6890</v>
      </c>
      <c r="K33" s="89">
        <f t="shared" si="6"/>
        <v>-0.28056802756604365</v>
      </c>
      <c r="L33" s="5">
        <v>39540</v>
      </c>
      <c r="M33" s="5">
        <v>46562</v>
      </c>
      <c r="N33" s="88">
        <f t="shared" si="10"/>
        <v>0.17759231158320687</v>
      </c>
      <c r="O33" s="93" t="s">
        <v>16</v>
      </c>
      <c r="P33" s="51"/>
      <c r="Q33" s="15" t="s">
        <v>46</v>
      </c>
      <c r="R33" s="106">
        <v>8094</v>
      </c>
      <c r="S33" s="106">
        <v>7895</v>
      </c>
      <c r="T33" s="109">
        <f t="shared" si="7"/>
        <v>-0.024586113170249568</v>
      </c>
      <c r="U33" s="5">
        <v>22171</v>
      </c>
      <c r="V33" s="5">
        <v>30336</v>
      </c>
      <c r="W33" s="64">
        <f t="shared" si="9"/>
        <v>0.3682738712732849</v>
      </c>
      <c r="X33" s="5">
        <v>15194</v>
      </c>
      <c r="Y33" s="5">
        <v>14618</v>
      </c>
      <c r="Z33" s="64">
        <f t="shared" si="11"/>
        <v>-0.037909701197841254</v>
      </c>
      <c r="AA33" s="5">
        <v>92964</v>
      </c>
      <c r="AB33" s="5">
        <v>84255</v>
      </c>
      <c r="AC33" s="64">
        <f t="shared" si="12"/>
        <v>-0.09368142506776816</v>
      </c>
      <c r="AD33" s="10" t="s">
        <v>16</v>
      </c>
      <c r="AE33" s="5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2" customHeight="1">
      <c r="B34" s="80" t="s">
        <v>47</v>
      </c>
      <c r="C34" s="4">
        <v>3204</v>
      </c>
      <c r="D34" s="105">
        <v>3291</v>
      </c>
      <c r="E34" s="86">
        <f t="shared" si="5"/>
        <v>0.027153558052434457</v>
      </c>
      <c r="F34" s="4">
        <v>0</v>
      </c>
      <c r="G34" s="107">
        <v>11</v>
      </c>
      <c r="H34" s="89" t="e">
        <f t="shared" si="8"/>
        <v>#DIV/0!</v>
      </c>
      <c r="I34" s="4">
        <v>64</v>
      </c>
      <c r="J34" s="108">
        <v>109</v>
      </c>
      <c r="K34" s="87">
        <f t="shared" si="6"/>
        <v>0.703125</v>
      </c>
      <c r="L34" s="69">
        <v>0</v>
      </c>
      <c r="M34" s="122">
        <v>0</v>
      </c>
      <c r="N34" s="88" t="e">
        <f t="shared" si="10"/>
        <v>#DIV/0!</v>
      </c>
      <c r="O34" s="92" t="s">
        <v>17</v>
      </c>
      <c r="P34" s="50"/>
      <c r="Q34" s="14" t="s">
        <v>47</v>
      </c>
      <c r="R34" s="6">
        <v>95</v>
      </c>
      <c r="S34" s="6">
        <v>129</v>
      </c>
      <c r="T34" s="103">
        <f t="shared" si="7"/>
        <v>0.35789473684210527</v>
      </c>
      <c r="U34" s="4">
        <v>258</v>
      </c>
      <c r="V34" s="4">
        <v>271</v>
      </c>
      <c r="W34" s="62">
        <f t="shared" si="9"/>
        <v>0.050387596899224806</v>
      </c>
      <c r="X34" s="4">
        <v>64</v>
      </c>
      <c r="Y34" s="4">
        <v>152</v>
      </c>
      <c r="Z34" s="62">
        <f t="shared" si="11"/>
        <v>1.375</v>
      </c>
      <c r="AA34" s="4">
        <v>1121</v>
      </c>
      <c r="AB34" s="4">
        <v>2398</v>
      </c>
      <c r="AC34" s="62">
        <f t="shared" si="12"/>
        <v>1.1391614629794826</v>
      </c>
      <c r="AD34" s="9" t="s">
        <v>17</v>
      </c>
      <c r="AE34" s="50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" customHeight="1">
      <c r="B35" s="80" t="s">
        <v>48</v>
      </c>
      <c r="C35" s="4">
        <v>5577</v>
      </c>
      <c r="D35" s="105">
        <v>7233</v>
      </c>
      <c r="E35" s="86">
        <f t="shared" si="5"/>
        <v>0.2969338353953739</v>
      </c>
      <c r="F35" s="4">
        <v>4053</v>
      </c>
      <c r="G35" s="107">
        <v>5259</v>
      </c>
      <c r="H35" s="87">
        <f t="shared" si="8"/>
        <v>0.2975573649148779</v>
      </c>
      <c r="I35" s="4">
        <v>206</v>
      </c>
      <c r="J35" s="108">
        <v>95</v>
      </c>
      <c r="K35" s="87">
        <f t="shared" si="6"/>
        <v>-0.5388349514563107</v>
      </c>
      <c r="L35" s="69">
        <v>256</v>
      </c>
      <c r="M35" s="122">
        <v>315</v>
      </c>
      <c r="N35" s="88">
        <f t="shared" si="10"/>
        <v>0.23046875</v>
      </c>
      <c r="O35" s="92" t="s">
        <v>18</v>
      </c>
      <c r="P35" s="50"/>
      <c r="Q35" s="14" t="s">
        <v>48</v>
      </c>
      <c r="R35" s="6">
        <v>500</v>
      </c>
      <c r="S35" s="6">
        <v>512</v>
      </c>
      <c r="T35" s="103">
        <f t="shared" si="7"/>
        <v>0.024</v>
      </c>
      <c r="U35" s="4">
        <v>69</v>
      </c>
      <c r="V35" s="4">
        <v>193</v>
      </c>
      <c r="W35" s="62">
        <f t="shared" si="9"/>
        <v>1.7971014492753623</v>
      </c>
      <c r="X35" s="4">
        <v>111</v>
      </c>
      <c r="Y35" s="4">
        <v>121</v>
      </c>
      <c r="Z35" s="62">
        <f t="shared" si="11"/>
        <v>0.09009009009009009</v>
      </c>
      <c r="AA35" s="4">
        <v>609</v>
      </c>
      <c r="AB35" s="4">
        <v>425</v>
      </c>
      <c r="AC35" s="62">
        <f t="shared" si="12"/>
        <v>-0.3021346469622332</v>
      </c>
      <c r="AD35" s="9" t="s">
        <v>18</v>
      </c>
      <c r="AE35" s="50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2" customHeight="1">
      <c r="B36" s="80" t="s">
        <v>53</v>
      </c>
      <c r="C36" s="4">
        <v>4815</v>
      </c>
      <c r="D36" s="105">
        <v>4786</v>
      </c>
      <c r="E36" s="86">
        <f t="shared" si="5"/>
        <v>-0.0060228452751817235</v>
      </c>
      <c r="F36" s="4">
        <v>1952</v>
      </c>
      <c r="G36" s="107">
        <v>2124</v>
      </c>
      <c r="H36" s="87">
        <f t="shared" si="8"/>
        <v>0.08811475409836066</v>
      </c>
      <c r="I36" s="4">
        <v>376</v>
      </c>
      <c r="J36" s="108">
        <v>283</v>
      </c>
      <c r="K36" s="87">
        <f t="shared" si="6"/>
        <v>-0.2473404255319149</v>
      </c>
      <c r="L36" s="69">
        <v>813</v>
      </c>
      <c r="M36" s="122">
        <v>1040</v>
      </c>
      <c r="N36" s="88">
        <f t="shared" si="10"/>
        <v>0.27921279212792127</v>
      </c>
      <c r="O36" s="92" t="s">
        <v>23</v>
      </c>
      <c r="P36" s="50"/>
      <c r="Q36" s="14" t="s">
        <v>53</v>
      </c>
      <c r="R36" s="6">
        <v>309</v>
      </c>
      <c r="S36" s="6">
        <v>178</v>
      </c>
      <c r="T36" s="103">
        <f t="shared" si="7"/>
        <v>-0.42394822006472493</v>
      </c>
      <c r="U36" s="4">
        <v>1154</v>
      </c>
      <c r="V36" s="4">
        <v>1220</v>
      </c>
      <c r="W36" s="62">
        <f t="shared" si="9"/>
        <v>0.05719237435008666</v>
      </c>
      <c r="X36" s="4">
        <v>492</v>
      </c>
      <c r="Y36" s="4">
        <v>476</v>
      </c>
      <c r="Z36" s="62">
        <f t="shared" si="11"/>
        <v>-0.032520325203252036</v>
      </c>
      <c r="AA36" s="4">
        <v>537</v>
      </c>
      <c r="AB36" s="4">
        <v>580</v>
      </c>
      <c r="AC36" s="62">
        <f t="shared" si="12"/>
        <v>0.08007448789571694</v>
      </c>
      <c r="AD36" s="9" t="s">
        <v>23</v>
      </c>
      <c r="AE36" s="50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2" customHeight="1">
      <c r="B37" s="80" t="s">
        <v>54</v>
      </c>
      <c r="C37" s="4">
        <v>901</v>
      </c>
      <c r="D37" s="105">
        <v>2230</v>
      </c>
      <c r="E37" s="86">
        <f t="shared" si="5"/>
        <v>1.4750277469478357</v>
      </c>
      <c r="F37" s="4">
        <v>98</v>
      </c>
      <c r="G37" s="107">
        <v>254</v>
      </c>
      <c r="H37" s="87">
        <f t="shared" si="8"/>
        <v>1.5918367346938775</v>
      </c>
      <c r="I37" s="4">
        <v>68</v>
      </c>
      <c r="J37" s="108">
        <v>87</v>
      </c>
      <c r="K37" s="87">
        <f t="shared" si="6"/>
        <v>0.27941176470588236</v>
      </c>
      <c r="L37" s="69">
        <v>0</v>
      </c>
      <c r="M37" s="122">
        <v>0</v>
      </c>
      <c r="N37" s="88" t="e">
        <f t="shared" si="10"/>
        <v>#DIV/0!</v>
      </c>
      <c r="O37" s="92" t="s">
        <v>24</v>
      </c>
      <c r="P37" s="50"/>
      <c r="Q37" s="14" t="s">
        <v>54</v>
      </c>
      <c r="R37" s="6">
        <v>62</v>
      </c>
      <c r="S37" s="6">
        <v>58</v>
      </c>
      <c r="T37" s="103">
        <f t="shared" si="7"/>
        <v>-0.06451612903225806</v>
      </c>
      <c r="U37" s="4">
        <v>146</v>
      </c>
      <c r="V37" s="4">
        <v>118</v>
      </c>
      <c r="W37" s="62">
        <f t="shared" si="9"/>
        <v>-0.1917808219178082</v>
      </c>
      <c r="X37" s="4">
        <v>88</v>
      </c>
      <c r="Y37" s="4">
        <v>59</v>
      </c>
      <c r="Z37" s="62">
        <f t="shared" si="11"/>
        <v>-0.32954545454545453</v>
      </c>
      <c r="AA37" s="4">
        <v>481</v>
      </c>
      <c r="AB37" s="4">
        <v>520</v>
      </c>
      <c r="AC37" s="62">
        <f t="shared" si="12"/>
        <v>0.08108108108108109</v>
      </c>
      <c r="AD37" s="9" t="s">
        <v>24</v>
      </c>
      <c r="AE37" s="50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2" customHeight="1">
      <c r="B38" s="80" t="s">
        <v>49</v>
      </c>
      <c r="C38" s="4">
        <v>2371</v>
      </c>
      <c r="D38" s="105">
        <v>4765</v>
      </c>
      <c r="E38" s="86">
        <f t="shared" si="5"/>
        <v>1.00970054829186</v>
      </c>
      <c r="F38" s="4">
        <v>1816</v>
      </c>
      <c r="G38" s="107">
        <v>2541</v>
      </c>
      <c r="H38" s="87">
        <f t="shared" si="8"/>
        <v>0.39922907488986786</v>
      </c>
      <c r="I38" s="4">
        <v>10</v>
      </c>
      <c r="J38" s="108">
        <v>34</v>
      </c>
      <c r="K38" s="87">
        <f t="shared" si="6"/>
        <v>2.4</v>
      </c>
      <c r="L38" s="69">
        <v>157</v>
      </c>
      <c r="M38" s="122">
        <v>0</v>
      </c>
      <c r="N38" s="88">
        <f t="shared" si="10"/>
        <v>-1</v>
      </c>
      <c r="O38" s="92" t="s">
        <v>19</v>
      </c>
      <c r="P38" s="50"/>
      <c r="Q38" s="14" t="s">
        <v>49</v>
      </c>
      <c r="R38" s="6">
        <v>37</v>
      </c>
      <c r="S38" s="6">
        <v>15</v>
      </c>
      <c r="T38" s="103">
        <f t="shared" si="7"/>
        <v>-0.5945945945945946</v>
      </c>
      <c r="U38" s="4">
        <v>102</v>
      </c>
      <c r="V38" s="4">
        <v>189</v>
      </c>
      <c r="W38" s="62">
        <f t="shared" si="9"/>
        <v>0.8529411764705882</v>
      </c>
      <c r="X38" s="4">
        <v>228</v>
      </c>
      <c r="Y38" s="4">
        <v>40</v>
      </c>
      <c r="Z38" s="62">
        <f t="shared" si="11"/>
        <v>-0.8245614035087719</v>
      </c>
      <c r="AA38" s="4">
        <v>520</v>
      </c>
      <c r="AB38" s="4">
        <v>405</v>
      </c>
      <c r="AC38" s="62">
        <f t="shared" si="12"/>
        <v>-0.22115384615384615</v>
      </c>
      <c r="AD38" s="121" t="s">
        <v>19</v>
      </c>
      <c r="AE38" s="50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2" customHeight="1">
      <c r="B39" s="80" t="s">
        <v>50</v>
      </c>
      <c r="C39" s="4">
        <v>2812</v>
      </c>
      <c r="D39" s="105">
        <v>3067</v>
      </c>
      <c r="E39" s="86">
        <f t="shared" si="5"/>
        <v>0.0906827880512091</v>
      </c>
      <c r="F39" s="4">
        <v>0</v>
      </c>
      <c r="G39" s="107">
        <v>0</v>
      </c>
      <c r="H39" s="87" t="e">
        <f t="shared" si="8"/>
        <v>#DIV/0!</v>
      </c>
      <c r="I39" s="4">
        <v>107</v>
      </c>
      <c r="J39" s="108">
        <v>78</v>
      </c>
      <c r="K39" s="87">
        <f t="shared" si="6"/>
        <v>-0.27102803738317754</v>
      </c>
      <c r="L39" s="69">
        <v>0</v>
      </c>
      <c r="M39" s="122">
        <v>0</v>
      </c>
      <c r="N39" s="88" t="e">
        <f t="shared" si="10"/>
        <v>#DIV/0!</v>
      </c>
      <c r="O39" s="92" t="s">
        <v>20</v>
      </c>
      <c r="P39" s="50"/>
      <c r="Q39" s="14" t="s">
        <v>50</v>
      </c>
      <c r="R39" s="6">
        <v>22</v>
      </c>
      <c r="S39" s="6">
        <v>0</v>
      </c>
      <c r="T39" s="103">
        <f t="shared" si="7"/>
        <v>-1</v>
      </c>
      <c r="U39" s="4">
        <v>283</v>
      </c>
      <c r="V39" s="4">
        <v>299</v>
      </c>
      <c r="W39" s="62">
        <f t="shared" si="9"/>
        <v>0.05653710247349823</v>
      </c>
      <c r="X39" s="4">
        <v>214</v>
      </c>
      <c r="Y39" s="4">
        <v>173</v>
      </c>
      <c r="Z39" s="62">
        <f t="shared" si="11"/>
        <v>-0.19158878504672897</v>
      </c>
      <c r="AA39" s="4">
        <v>435</v>
      </c>
      <c r="AB39" s="4">
        <v>301</v>
      </c>
      <c r="AC39" s="62">
        <f t="shared" si="12"/>
        <v>-0.3080459770114943</v>
      </c>
      <c r="AD39" s="9" t="s">
        <v>20</v>
      </c>
      <c r="AE39" s="50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2" customHeight="1">
      <c r="B40" s="82" t="s">
        <v>51</v>
      </c>
      <c r="C40" s="4">
        <v>2343</v>
      </c>
      <c r="D40" s="105">
        <v>3172</v>
      </c>
      <c r="E40" s="86">
        <f t="shared" si="5"/>
        <v>0.35381988903115663</v>
      </c>
      <c r="F40" s="4">
        <v>1753</v>
      </c>
      <c r="G40" s="113">
        <v>2097</v>
      </c>
      <c r="H40" s="87">
        <f t="shared" si="8"/>
        <v>0.19623502567027953</v>
      </c>
      <c r="I40" s="4">
        <v>1515</v>
      </c>
      <c r="J40" s="108">
        <v>1963</v>
      </c>
      <c r="K40" s="87">
        <f t="shared" si="6"/>
        <v>0.2957095709570957</v>
      </c>
      <c r="L40" s="69">
        <v>0</v>
      </c>
      <c r="M40" s="123">
        <v>0</v>
      </c>
      <c r="N40" s="88" t="e">
        <f t="shared" si="10"/>
        <v>#DIV/0!</v>
      </c>
      <c r="O40" s="95" t="s">
        <v>64</v>
      </c>
      <c r="P40" s="53"/>
      <c r="Q40" s="17" t="s">
        <v>51</v>
      </c>
      <c r="R40" s="6">
        <v>158</v>
      </c>
      <c r="S40" s="6">
        <v>207</v>
      </c>
      <c r="T40" s="103">
        <f t="shared" si="7"/>
        <v>0.310126582278481</v>
      </c>
      <c r="U40" s="4">
        <v>410</v>
      </c>
      <c r="V40" s="4">
        <v>360</v>
      </c>
      <c r="W40" s="62">
        <f t="shared" si="9"/>
        <v>-0.12195121951219512</v>
      </c>
      <c r="X40" s="4">
        <v>198</v>
      </c>
      <c r="Y40" s="4">
        <v>405</v>
      </c>
      <c r="Z40" s="62">
        <f t="shared" si="11"/>
        <v>1.0454545454545454</v>
      </c>
      <c r="AA40" s="4">
        <v>609</v>
      </c>
      <c r="AB40" s="4">
        <v>794</v>
      </c>
      <c r="AC40" s="62">
        <f t="shared" si="12"/>
        <v>0.30377668308702793</v>
      </c>
      <c r="AD40" s="12" t="s">
        <v>64</v>
      </c>
      <c r="AE40" s="53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2" customHeight="1">
      <c r="B41" s="80" t="s">
        <v>76</v>
      </c>
      <c r="C41" s="4">
        <v>3457</v>
      </c>
      <c r="D41" s="105">
        <v>5925</v>
      </c>
      <c r="E41" s="86">
        <f t="shared" si="5"/>
        <v>0.7139137980908302</v>
      </c>
      <c r="F41" s="4">
        <v>2812</v>
      </c>
      <c r="G41" s="107">
        <v>5366</v>
      </c>
      <c r="H41" s="87">
        <f t="shared" si="8"/>
        <v>0.9082503556187767</v>
      </c>
      <c r="I41" s="4">
        <v>166</v>
      </c>
      <c r="J41" s="108">
        <v>260</v>
      </c>
      <c r="K41" s="87">
        <f t="shared" si="6"/>
        <v>0.5662650602409639</v>
      </c>
      <c r="L41" s="69">
        <v>2197</v>
      </c>
      <c r="M41" s="122">
        <v>8019</v>
      </c>
      <c r="N41" s="88">
        <f t="shared" si="10"/>
        <v>2.649977241693218</v>
      </c>
      <c r="O41" s="95" t="s">
        <v>89</v>
      </c>
      <c r="P41" s="50"/>
      <c r="Q41" s="14" t="s">
        <v>76</v>
      </c>
      <c r="R41" s="6">
        <v>510</v>
      </c>
      <c r="S41" s="6">
        <v>446</v>
      </c>
      <c r="T41" s="103">
        <f t="shared" si="7"/>
        <v>-0.12549019607843137</v>
      </c>
      <c r="U41" s="4">
        <v>0</v>
      </c>
      <c r="V41" s="4">
        <v>0</v>
      </c>
      <c r="W41" s="62" t="e">
        <f t="shared" si="9"/>
        <v>#DIV/0!</v>
      </c>
      <c r="X41" s="4">
        <v>389</v>
      </c>
      <c r="Y41" s="4">
        <v>284</v>
      </c>
      <c r="Z41" s="62">
        <f t="shared" si="11"/>
        <v>-0.2699228791773779</v>
      </c>
      <c r="AA41" s="4">
        <v>4825</v>
      </c>
      <c r="AB41" s="4">
        <v>13416</v>
      </c>
      <c r="AC41" s="62">
        <f t="shared" si="12"/>
        <v>1.7805181347150258</v>
      </c>
      <c r="AD41" s="9" t="s">
        <v>89</v>
      </c>
      <c r="AE41" s="50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2" customHeight="1">
      <c r="B42" s="80" t="s">
        <v>77</v>
      </c>
      <c r="C42" s="4">
        <v>5684</v>
      </c>
      <c r="D42" s="105">
        <v>4061</v>
      </c>
      <c r="E42" s="86">
        <f t="shared" si="5"/>
        <v>-0.2855383532723434</v>
      </c>
      <c r="F42" s="4">
        <v>218</v>
      </c>
      <c r="G42" s="107">
        <v>683</v>
      </c>
      <c r="H42" s="87">
        <f t="shared" si="8"/>
        <v>2.13302752293578</v>
      </c>
      <c r="I42" s="4">
        <v>425</v>
      </c>
      <c r="J42" s="108">
        <v>157</v>
      </c>
      <c r="K42" s="87">
        <f t="shared" si="6"/>
        <v>-0.6305882352941177</v>
      </c>
      <c r="L42" s="69">
        <v>486</v>
      </c>
      <c r="M42" s="122">
        <v>904</v>
      </c>
      <c r="N42" s="88">
        <f t="shared" si="10"/>
        <v>0.8600823045267489</v>
      </c>
      <c r="O42" s="95" t="s">
        <v>90</v>
      </c>
      <c r="P42" s="50"/>
      <c r="Q42" s="14" t="s">
        <v>77</v>
      </c>
      <c r="R42" s="6">
        <v>204</v>
      </c>
      <c r="S42" s="6">
        <v>155</v>
      </c>
      <c r="T42" s="103">
        <f t="shared" si="7"/>
        <v>-0.24019607843137256</v>
      </c>
      <c r="U42" s="4">
        <v>0</v>
      </c>
      <c r="V42" s="4">
        <v>0</v>
      </c>
      <c r="W42" s="62" t="e">
        <f t="shared" si="9"/>
        <v>#DIV/0!</v>
      </c>
      <c r="X42" s="4">
        <v>327</v>
      </c>
      <c r="Y42" s="4">
        <v>942</v>
      </c>
      <c r="Z42" s="62">
        <f t="shared" si="11"/>
        <v>1.8807339449541285</v>
      </c>
      <c r="AA42" s="4">
        <v>6424</v>
      </c>
      <c r="AB42" s="4">
        <v>13689</v>
      </c>
      <c r="AC42" s="62">
        <f t="shared" si="12"/>
        <v>1.130915317559153</v>
      </c>
      <c r="AD42" s="9" t="s">
        <v>90</v>
      </c>
      <c r="AE42" s="50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2" customHeight="1">
      <c r="B43" s="80" t="s">
        <v>79</v>
      </c>
      <c r="C43" s="4">
        <v>5395</v>
      </c>
      <c r="D43" s="105">
        <v>2880</v>
      </c>
      <c r="E43" s="86">
        <f t="shared" si="5"/>
        <v>-0.46617238183503246</v>
      </c>
      <c r="F43" s="4">
        <v>1313</v>
      </c>
      <c r="G43" s="107">
        <v>2098</v>
      </c>
      <c r="H43" s="87">
        <f t="shared" si="8"/>
        <v>0.5978674790555979</v>
      </c>
      <c r="I43" s="4">
        <v>358</v>
      </c>
      <c r="J43" s="108">
        <v>235</v>
      </c>
      <c r="K43" s="87">
        <f t="shared" si="6"/>
        <v>-0.3435754189944134</v>
      </c>
      <c r="L43" s="69">
        <v>373</v>
      </c>
      <c r="M43" s="122">
        <v>988</v>
      </c>
      <c r="N43" s="88">
        <f t="shared" si="10"/>
        <v>1.648793565683646</v>
      </c>
      <c r="O43" s="95" t="s">
        <v>92</v>
      </c>
      <c r="P43" s="50"/>
      <c r="Q43" s="14" t="s">
        <v>79</v>
      </c>
      <c r="R43" s="6">
        <v>831</v>
      </c>
      <c r="S43" s="6">
        <v>329</v>
      </c>
      <c r="T43" s="103">
        <f t="shared" si="7"/>
        <v>-0.6040914560770156</v>
      </c>
      <c r="U43" s="4">
        <v>0</v>
      </c>
      <c r="V43" s="4">
        <v>0</v>
      </c>
      <c r="W43" s="62" t="e">
        <f t="shared" si="9"/>
        <v>#DIV/0!</v>
      </c>
      <c r="X43" s="4">
        <v>217</v>
      </c>
      <c r="Y43" s="4">
        <v>160</v>
      </c>
      <c r="Z43" s="62">
        <f t="shared" si="11"/>
        <v>-0.2626728110599078</v>
      </c>
      <c r="AA43" s="4">
        <v>2618</v>
      </c>
      <c r="AB43" s="4">
        <v>9245</v>
      </c>
      <c r="AC43" s="62">
        <f t="shared" si="12"/>
        <v>2.5313216195569135</v>
      </c>
      <c r="AD43" s="9" t="s">
        <v>92</v>
      </c>
      <c r="AE43" s="50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" customHeight="1">
      <c r="B44" s="80" t="s">
        <v>78</v>
      </c>
      <c r="C44" s="4">
        <v>1093</v>
      </c>
      <c r="D44" s="105">
        <v>958</v>
      </c>
      <c r="E44" s="86">
        <f t="shared" si="5"/>
        <v>-0.12351326623970722</v>
      </c>
      <c r="F44" s="4">
        <v>0</v>
      </c>
      <c r="G44" s="107">
        <v>0</v>
      </c>
      <c r="H44" s="87" t="e">
        <f t="shared" si="8"/>
        <v>#DIV/0!</v>
      </c>
      <c r="I44" s="4">
        <v>111</v>
      </c>
      <c r="J44" s="108">
        <v>112</v>
      </c>
      <c r="K44" s="87">
        <f t="shared" si="6"/>
        <v>0.009009009009009009</v>
      </c>
      <c r="L44" s="69">
        <v>0</v>
      </c>
      <c r="M44" s="122">
        <v>0</v>
      </c>
      <c r="N44" s="88" t="e">
        <f t="shared" si="10"/>
        <v>#DIV/0!</v>
      </c>
      <c r="O44" s="95" t="s">
        <v>91</v>
      </c>
      <c r="P44" s="50"/>
      <c r="Q44" s="14" t="s">
        <v>78</v>
      </c>
      <c r="R44" s="6">
        <v>85</v>
      </c>
      <c r="S44" s="6">
        <v>21</v>
      </c>
      <c r="T44" s="103">
        <f t="shared" si="7"/>
        <v>-0.7529411764705882</v>
      </c>
      <c r="U44" s="4">
        <v>0</v>
      </c>
      <c r="V44" s="4">
        <v>0</v>
      </c>
      <c r="W44" s="62" t="e">
        <f t="shared" si="9"/>
        <v>#DIV/0!</v>
      </c>
      <c r="X44" s="4">
        <v>109</v>
      </c>
      <c r="Y44" s="4">
        <v>69</v>
      </c>
      <c r="Z44" s="62">
        <f t="shared" si="11"/>
        <v>-0.3669724770642202</v>
      </c>
      <c r="AA44" s="4">
        <v>366</v>
      </c>
      <c r="AB44" s="4">
        <v>2628</v>
      </c>
      <c r="AC44" s="62">
        <f t="shared" si="12"/>
        <v>6.180327868852459</v>
      </c>
      <c r="AD44" s="9" t="s">
        <v>91</v>
      </c>
      <c r="AE44" s="50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" customHeight="1">
      <c r="B45" s="80" t="s">
        <v>31</v>
      </c>
      <c r="C45" s="4">
        <v>8155</v>
      </c>
      <c r="D45" s="105">
        <v>8305</v>
      </c>
      <c r="E45" s="86">
        <f t="shared" si="5"/>
        <v>0.018393623543838136</v>
      </c>
      <c r="F45" s="4">
        <v>5621</v>
      </c>
      <c r="G45" s="107">
        <v>6034</v>
      </c>
      <c r="H45" s="89">
        <f t="shared" si="8"/>
        <v>0.07347447073474471</v>
      </c>
      <c r="I45" s="4">
        <v>600</v>
      </c>
      <c r="J45" s="108">
        <v>210</v>
      </c>
      <c r="K45" s="87">
        <f t="shared" si="6"/>
        <v>-0.65</v>
      </c>
      <c r="L45" s="69">
        <v>0</v>
      </c>
      <c r="M45" s="122">
        <v>0</v>
      </c>
      <c r="N45" s="86" t="e">
        <f t="shared" si="10"/>
        <v>#DIV/0!</v>
      </c>
      <c r="O45" s="92" t="s">
        <v>21</v>
      </c>
      <c r="P45" s="50"/>
      <c r="Q45" s="14" t="s">
        <v>31</v>
      </c>
      <c r="R45" s="6">
        <v>233</v>
      </c>
      <c r="S45" s="6">
        <v>71</v>
      </c>
      <c r="T45" s="103">
        <f t="shared" si="7"/>
        <v>-0.6952789699570815</v>
      </c>
      <c r="U45" s="4">
        <v>6333</v>
      </c>
      <c r="V45" s="4">
        <v>7154</v>
      </c>
      <c r="W45" s="62">
        <f t="shared" si="9"/>
        <v>0.129638402021159</v>
      </c>
      <c r="X45" s="4">
        <v>1351</v>
      </c>
      <c r="Y45" s="4">
        <v>564</v>
      </c>
      <c r="Z45" s="62">
        <f t="shared" si="11"/>
        <v>-0.5825314581791265</v>
      </c>
      <c r="AA45" s="4">
        <v>1564</v>
      </c>
      <c r="AB45" s="4">
        <v>1265</v>
      </c>
      <c r="AC45" s="62">
        <f t="shared" si="12"/>
        <v>-0.19117647058823528</v>
      </c>
      <c r="AD45" s="9" t="s">
        <v>21</v>
      </c>
      <c r="AE45" s="50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2" customHeight="1">
      <c r="B46" s="81" t="s">
        <v>52</v>
      </c>
      <c r="C46" s="5">
        <v>45807</v>
      </c>
      <c r="D46" s="5">
        <v>50673</v>
      </c>
      <c r="E46" s="86">
        <f t="shared" si="5"/>
        <v>0.10622830571746676</v>
      </c>
      <c r="F46" s="5">
        <v>19636</v>
      </c>
      <c r="G46" s="5">
        <v>26467</v>
      </c>
      <c r="H46" s="89">
        <f t="shared" si="8"/>
        <v>0.34788144224893053</v>
      </c>
      <c r="I46" s="5">
        <v>4006</v>
      </c>
      <c r="J46" s="5">
        <v>3623</v>
      </c>
      <c r="K46" s="89">
        <f t="shared" si="6"/>
        <v>-0.09560659011482776</v>
      </c>
      <c r="L46" s="5">
        <v>4282</v>
      </c>
      <c r="M46" s="5">
        <v>11266</v>
      </c>
      <c r="N46" s="88">
        <f t="shared" si="10"/>
        <v>1.6310135450723962</v>
      </c>
      <c r="O46" s="93" t="s">
        <v>22</v>
      </c>
      <c r="P46" s="51"/>
      <c r="Q46" s="15" t="s">
        <v>52</v>
      </c>
      <c r="R46" s="106">
        <v>3046</v>
      </c>
      <c r="S46" s="106">
        <v>2121</v>
      </c>
      <c r="T46" s="109">
        <f t="shared" si="7"/>
        <v>-0.3036769533814839</v>
      </c>
      <c r="U46" s="5">
        <v>8755</v>
      </c>
      <c r="V46" s="5">
        <v>9804</v>
      </c>
      <c r="W46" s="64">
        <f t="shared" si="9"/>
        <v>0.11981724728726442</v>
      </c>
      <c r="X46" s="5">
        <v>3788</v>
      </c>
      <c r="Y46" s="5">
        <v>3445</v>
      </c>
      <c r="Z46" s="64">
        <f t="shared" si="11"/>
        <v>-0.09054910242872229</v>
      </c>
      <c r="AA46" s="5">
        <v>20109</v>
      </c>
      <c r="AB46" s="5">
        <v>45666</v>
      </c>
      <c r="AC46" s="64">
        <f t="shared" si="12"/>
        <v>1.2709234671042817</v>
      </c>
      <c r="AD46" s="10" t="s">
        <v>22</v>
      </c>
      <c r="AE46" s="5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2" customHeight="1">
      <c r="B47" s="81" t="s">
        <v>55</v>
      </c>
      <c r="C47" s="5">
        <v>29350</v>
      </c>
      <c r="D47" s="32">
        <v>7179</v>
      </c>
      <c r="E47" s="88">
        <f t="shared" si="5"/>
        <v>-0.7554003407155025</v>
      </c>
      <c r="F47" s="70">
        <v>10794</v>
      </c>
      <c r="G47" s="116">
        <v>0</v>
      </c>
      <c r="H47" s="89">
        <f t="shared" si="8"/>
        <v>-1</v>
      </c>
      <c r="I47" s="5">
        <v>3176</v>
      </c>
      <c r="J47" s="118">
        <v>1780</v>
      </c>
      <c r="K47" s="89">
        <f t="shared" si="6"/>
        <v>-0.43954659949622166</v>
      </c>
      <c r="L47" s="70">
        <v>778</v>
      </c>
      <c r="M47" s="118">
        <v>2268</v>
      </c>
      <c r="N47" s="88">
        <f t="shared" si="10"/>
        <v>1.9151670951156812</v>
      </c>
      <c r="O47" s="93" t="s">
        <v>65</v>
      </c>
      <c r="P47" s="51"/>
      <c r="Q47" s="15" t="s">
        <v>55</v>
      </c>
      <c r="R47" s="106">
        <v>6</v>
      </c>
      <c r="S47" s="106">
        <v>0</v>
      </c>
      <c r="T47" s="109">
        <f t="shared" si="7"/>
        <v>-1</v>
      </c>
      <c r="U47" s="5">
        <v>8326</v>
      </c>
      <c r="V47" s="5">
        <v>10337</v>
      </c>
      <c r="W47" s="64">
        <f t="shared" si="9"/>
        <v>0.24153254864280566</v>
      </c>
      <c r="X47" s="5">
        <v>9630</v>
      </c>
      <c r="Y47" s="5">
        <v>22152</v>
      </c>
      <c r="Z47" s="64">
        <f t="shared" si="11"/>
        <v>1.3003115264797507</v>
      </c>
      <c r="AA47" s="5">
        <v>1030</v>
      </c>
      <c r="AB47" s="5">
        <v>1488</v>
      </c>
      <c r="AC47" s="64">
        <f t="shared" si="12"/>
        <v>0.4446601941747573</v>
      </c>
      <c r="AD47" s="10" t="s">
        <v>65</v>
      </c>
      <c r="AE47" s="5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2" customHeight="1">
      <c r="B48" s="81" t="s">
        <v>56</v>
      </c>
      <c r="C48" s="5">
        <v>115304</v>
      </c>
      <c r="D48" s="32">
        <v>130281</v>
      </c>
      <c r="E48" s="88">
        <f t="shared" si="5"/>
        <v>0.12989141747033928</v>
      </c>
      <c r="F48" s="5">
        <v>71300</v>
      </c>
      <c r="G48" s="5">
        <v>118164</v>
      </c>
      <c r="H48" s="89">
        <f t="shared" si="8"/>
        <v>0.6572791023842918</v>
      </c>
      <c r="I48" s="5">
        <v>120147</v>
      </c>
      <c r="J48" s="118">
        <v>119322</v>
      </c>
      <c r="K48" s="89">
        <f t="shared" si="6"/>
        <v>-0.006866588429174262</v>
      </c>
      <c r="L48" s="5">
        <v>14914</v>
      </c>
      <c r="M48" s="118">
        <v>35363</v>
      </c>
      <c r="N48" s="88">
        <f t="shared" si="10"/>
        <v>1.37112779938313</v>
      </c>
      <c r="O48" s="93" t="s">
        <v>57</v>
      </c>
      <c r="P48" s="51"/>
      <c r="Q48" s="15" t="s">
        <v>56</v>
      </c>
      <c r="R48" s="106">
        <v>3900</v>
      </c>
      <c r="S48" s="106">
        <v>3900</v>
      </c>
      <c r="T48" s="109">
        <f t="shared" si="7"/>
        <v>0</v>
      </c>
      <c r="U48" s="5">
        <v>9104</v>
      </c>
      <c r="V48" s="5">
        <v>10527</v>
      </c>
      <c r="W48" s="64">
        <f t="shared" si="9"/>
        <v>0.156304920913884</v>
      </c>
      <c r="X48" s="5">
        <v>167628</v>
      </c>
      <c r="Y48" s="5">
        <v>136212</v>
      </c>
      <c r="Z48" s="64">
        <f t="shared" si="11"/>
        <v>-0.18741499033574344</v>
      </c>
      <c r="AA48" s="5">
        <v>1079</v>
      </c>
      <c r="AB48" s="5">
        <v>1530</v>
      </c>
      <c r="AC48" s="64">
        <f t="shared" si="12"/>
        <v>0.41797961075069506</v>
      </c>
      <c r="AD48" s="10" t="s">
        <v>57</v>
      </c>
      <c r="AE48" s="5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" customHeight="1">
      <c r="B49" s="81" t="s">
        <v>70</v>
      </c>
      <c r="C49" s="32">
        <v>233</v>
      </c>
      <c r="D49" s="32">
        <v>671</v>
      </c>
      <c r="E49" s="88">
        <f t="shared" si="5"/>
        <v>1.8798283261802575</v>
      </c>
      <c r="F49" s="32">
        <v>0</v>
      </c>
      <c r="G49" s="116">
        <v>0</v>
      </c>
      <c r="H49" s="89" t="e">
        <f t="shared" si="8"/>
        <v>#DIV/0!</v>
      </c>
      <c r="I49" s="32">
        <v>31</v>
      </c>
      <c r="J49" s="118">
        <v>4</v>
      </c>
      <c r="K49" s="89">
        <f t="shared" si="6"/>
        <v>-0.8709677419354839</v>
      </c>
      <c r="L49" s="32">
        <v>0</v>
      </c>
      <c r="M49" s="118">
        <v>0</v>
      </c>
      <c r="N49" s="88" t="e">
        <f t="shared" si="10"/>
        <v>#DIV/0!</v>
      </c>
      <c r="O49" s="93" t="s">
        <v>71</v>
      </c>
      <c r="P49" s="51"/>
      <c r="Q49" s="31" t="s">
        <v>70</v>
      </c>
      <c r="R49" s="106">
        <v>0</v>
      </c>
      <c r="S49" s="106">
        <v>0</v>
      </c>
      <c r="T49" s="109" t="e">
        <f t="shared" si="7"/>
        <v>#DIV/0!</v>
      </c>
      <c r="U49" s="32">
        <v>0</v>
      </c>
      <c r="V49" s="32">
        <v>0</v>
      </c>
      <c r="W49" s="64" t="e">
        <f t="shared" si="9"/>
        <v>#DIV/0!</v>
      </c>
      <c r="X49" s="32">
        <v>62</v>
      </c>
      <c r="Y49" s="32">
        <v>0</v>
      </c>
      <c r="Z49" s="64">
        <f t="shared" si="11"/>
        <v>-1</v>
      </c>
      <c r="AA49" s="32">
        <v>0</v>
      </c>
      <c r="AB49" s="32">
        <v>46</v>
      </c>
      <c r="AC49" s="64" t="e">
        <f t="shared" si="12"/>
        <v>#DIV/0!</v>
      </c>
      <c r="AD49" s="33" t="s">
        <v>71</v>
      </c>
      <c r="AE49" s="5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" customHeight="1" thickBot="1">
      <c r="B50" s="81" t="s">
        <v>59</v>
      </c>
      <c r="C50" s="5">
        <v>1493</v>
      </c>
      <c r="D50" s="32">
        <v>2410</v>
      </c>
      <c r="E50" s="88">
        <f t="shared" si="5"/>
        <v>0.6141995981245814</v>
      </c>
      <c r="F50" s="70">
        <v>0</v>
      </c>
      <c r="G50" s="116">
        <v>130</v>
      </c>
      <c r="H50" s="89" t="e">
        <f t="shared" si="8"/>
        <v>#DIV/0!</v>
      </c>
      <c r="I50" s="5">
        <v>32</v>
      </c>
      <c r="J50" s="118">
        <v>9</v>
      </c>
      <c r="K50" s="89">
        <f t="shared" si="6"/>
        <v>-0.71875</v>
      </c>
      <c r="L50" s="70">
        <v>0</v>
      </c>
      <c r="M50" s="118">
        <v>0</v>
      </c>
      <c r="N50" s="88" t="e">
        <f t="shared" si="10"/>
        <v>#DIV/0!</v>
      </c>
      <c r="O50" s="93" t="s">
        <v>26</v>
      </c>
      <c r="P50" s="55"/>
      <c r="Q50" s="15" t="s">
        <v>59</v>
      </c>
      <c r="R50" s="106">
        <v>0</v>
      </c>
      <c r="S50" s="106">
        <v>0</v>
      </c>
      <c r="T50" s="109" t="e">
        <f t="shared" si="7"/>
        <v>#DIV/0!</v>
      </c>
      <c r="U50" s="5">
        <v>434</v>
      </c>
      <c r="V50" s="5">
        <v>1606</v>
      </c>
      <c r="W50" s="64">
        <f t="shared" si="9"/>
        <v>2.7004608294930876</v>
      </c>
      <c r="X50" s="5">
        <v>379</v>
      </c>
      <c r="Y50" s="5">
        <v>36</v>
      </c>
      <c r="Z50" s="64">
        <f t="shared" si="11"/>
        <v>-0.9050131926121372</v>
      </c>
      <c r="AA50" s="5">
        <v>225</v>
      </c>
      <c r="AB50" s="5">
        <v>122</v>
      </c>
      <c r="AC50" s="64">
        <f t="shared" si="12"/>
        <v>-0.4577777777777778</v>
      </c>
      <c r="AD50" s="10" t="s">
        <v>26</v>
      </c>
      <c r="AE50" s="55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" customHeight="1" thickBot="1">
      <c r="A51" s="42"/>
      <c r="B51" s="85" t="s">
        <v>60</v>
      </c>
      <c r="C51" s="63">
        <f>+C12+C33+C46+C47+C48+C49+C50</f>
        <v>408167</v>
      </c>
      <c r="D51" s="63">
        <f>+D12+D33+D46+D47+D48+D49+D50</f>
        <v>464154</v>
      </c>
      <c r="E51" s="90">
        <f t="shared" si="5"/>
        <v>0.13716689492291145</v>
      </c>
      <c r="F51" s="100">
        <f>+F12+F33+F46+F47+F48+F49+F50</f>
        <v>178897</v>
      </c>
      <c r="G51" s="101">
        <f>+G12+G33+G46+G47+G48+G49+G50</f>
        <v>211612</v>
      </c>
      <c r="H51" s="98">
        <f t="shared" si="8"/>
        <v>0.18287059033969266</v>
      </c>
      <c r="I51" s="100">
        <f>SUM(I50,I48,I47,I46,I33,I12,I49)</f>
        <v>140166</v>
      </c>
      <c r="J51" s="100">
        <f>SUM(J50,J48,J47,J46,J33,J12,J49)</f>
        <v>133548</v>
      </c>
      <c r="K51" s="90">
        <f t="shared" si="6"/>
        <v>-0.04721544454432601</v>
      </c>
      <c r="L51" s="63">
        <f>+L12+L33+L46+L47+L48+L49+L50</f>
        <v>65841</v>
      </c>
      <c r="M51" s="63">
        <f>+M12+M33+M46+M47+M48+M49+M50</f>
        <v>105155</v>
      </c>
      <c r="N51" s="90">
        <f t="shared" si="10"/>
        <v>0.5971051472486748</v>
      </c>
      <c r="O51" s="97" t="s">
        <v>27</v>
      </c>
      <c r="P51" s="39"/>
      <c r="Q51" s="19" t="s">
        <v>60</v>
      </c>
      <c r="R51" s="63">
        <f>(R12+R33+R46+R47+R48+R50)</f>
        <v>16533</v>
      </c>
      <c r="S51" s="63">
        <f>(S12+S33+S46+S47+S48+S50)</f>
        <v>14750</v>
      </c>
      <c r="T51" s="110">
        <f t="shared" si="7"/>
        <v>-0.10784491622814976</v>
      </c>
      <c r="U51" s="101">
        <f>(U12+U33+U46+U47+U48+U50)</f>
        <v>65990</v>
      </c>
      <c r="V51" s="101">
        <f>(V12+V33+V46+V47+V48+V50)</f>
        <v>81419</v>
      </c>
      <c r="W51" s="65">
        <f t="shared" si="9"/>
        <v>0.23380815275041672</v>
      </c>
      <c r="X51" s="63">
        <f>X46+X47+X48+X49+X33+X12+X50</f>
        <v>202457</v>
      </c>
      <c r="Y51" s="63">
        <f>Y46+Y47+Y48+Y49+Y33+Y12+Y50</f>
        <v>182871</v>
      </c>
      <c r="Z51" s="65">
        <f t="shared" si="11"/>
        <v>-0.0967415303002613</v>
      </c>
      <c r="AA51" s="63">
        <f>AA33+AA12+AA46+AA47+AA48+AA49+AA50</f>
        <v>129485</v>
      </c>
      <c r="AB51" s="63">
        <f>AB33+AB12+AB46+AB47+AB48+AB49+AB50</f>
        <v>147927</v>
      </c>
      <c r="AC51" s="65">
        <f t="shared" si="12"/>
        <v>0.14242576360196163</v>
      </c>
      <c r="AD51" s="66" t="s">
        <v>27</v>
      </c>
      <c r="AE51" s="3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8.75" customHeight="1">
      <c r="A52" s="42"/>
      <c r="B52" s="71" t="s">
        <v>67</v>
      </c>
      <c r="C52" s="75"/>
      <c r="D52" s="35" t="s">
        <v>98</v>
      </c>
      <c r="E52" s="35"/>
      <c r="F52" s="35"/>
      <c r="G52" s="35"/>
      <c r="H52" s="35"/>
      <c r="I52" s="36"/>
      <c r="J52" s="36"/>
      <c r="K52" s="37"/>
      <c r="L52" s="35"/>
      <c r="M52" s="35"/>
      <c r="N52" s="38"/>
      <c r="O52" s="39" t="s">
        <v>68</v>
      </c>
      <c r="P52" s="39"/>
      <c r="Q52" s="40" t="s">
        <v>67</v>
      </c>
      <c r="R52" s="40"/>
      <c r="S52" s="40"/>
      <c r="T52" s="40"/>
      <c r="U52" s="3"/>
      <c r="V52" s="3"/>
      <c r="W52" s="3"/>
      <c r="X52" s="3"/>
      <c r="Y52" s="3"/>
      <c r="Z52" s="3"/>
      <c r="AA52" s="3"/>
      <c r="AB52" s="3"/>
      <c r="AC52" s="3"/>
      <c r="AD52" s="39" t="s">
        <v>68</v>
      </c>
      <c r="AE52" s="39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0.5" customHeight="1">
      <c r="B53" s="142" t="s">
        <v>109</v>
      </c>
      <c r="C53" s="142"/>
      <c r="D53" s="61"/>
      <c r="E53" s="41"/>
      <c r="F53" s="41"/>
      <c r="G53" s="61"/>
      <c r="H53" s="41"/>
      <c r="I53" s="67"/>
      <c r="J53" s="42"/>
      <c r="K53" s="42"/>
      <c r="L53" s="41"/>
      <c r="M53" s="41"/>
      <c r="N53" s="41"/>
      <c r="O53" s="39" t="s">
        <v>66</v>
      </c>
      <c r="Q53" s="1"/>
      <c r="R53" s="1"/>
      <c r="S53" s="1"/>
      <c r="T53" s="1"/>
      <c r="U53" s="1"/>
      <c r="V53" s="1"/>
      <c r="W53" s="1"/>
      <c r="X53" s="1"/>
      <c r="Y53" s="3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5.75">
      <c r="B54" s="27"/>
      <c r="C54" s="76"/>
      <c r="D54" s="27"/>
      <c r="E54" s="27"/>
      <c r="F54" s="44"/>
      <c r="G54" s="44"/>
      <c r="H54" s="27"/>
      <c r="I54" s="43"/>
      <c r="J54" s="27"/>
      <c r="K54" s="27"/>
      <c r="L54" s="43"/>
      <c r="M54" s="44"/>
      <c r="N54" s="44"/>
      <c r="Q54" s="1"/>
      <c r="R54" s="1"/>
      <c r="S54" s="1"/>
      <c r="T54" s="1"/>
      <c r="U54" s="1"/>
      <c r="V54" s="1"/>
      <c r="W54" s="1"/>
      <c r="X54" s="3"/>
      <c r="Y54" s="3"/>
      <c r="Z54" s="1"/>
      <c r="AA54" s="1"/>
      <c r="AB54" s="3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27"/>
      <c r="C55" s="76"/>
      <c r="D55" s="27"/>
      <c r="E55" s="27"/>
      <c r="F55" s="27"/>
      <c r="G55" s="27"/>
      <c r="H55" s="27"/>
      <c r="I55" s="44"/>
      <c r="J55" s="27"/>
      <c r="K55" s="27"/>
      <c r="L55" s="44"/>
      <c r="M55" s="44"/>
      <c r="N55" s="27"/>
      <c r="O55" s="29"/>
      <c r="Q55" s="1"/>
      <c r="R55" s="1"/>
      <c r="S55" s="1"/>
      <c r="T55" s="1"/>
      <c r="U55" s="3"/>
      <c r="V55" s="3"/>
      <c r="W55" s="1"/>
      <c r="X55" s="3"/>
      <c r="Y55" s="3"/>
      <c r="Z55" s="1"/>
      <c r="AA55" s="3"/>
      <c r="AB55" s="3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29"/>
      <c r="C56" s="77"/>
      <c r="D56" s="29"/>
      <c r="E56" s="29"/>
      <c r="F56" s="27"/>
      <c r="G56" s="29"/>
      <c r="H56" s="29"/>
      <c r="I56" s="29"/>
      <c r="J56" s="29"/>
      <c r="K56" s="29"/>
      <c r="L56" s="29"/>
      <c r="M56" s="29"/>
      <c r="N56" s="29"/>
      <c r="P56" s="56"/>
      <c r="Q56" s="1"/>
      <c r="R56" s="1"/>
      <c r="S56" s="1"/>
      <c r="T56" s="1"/>
      <c r="U56" s="3"/>
      <c r="V56" s="3"/>
      <c r="W56" s="1"/>
      <c r="X56" s="3"/>
      <c r="Y56" s="3"/>
      <c r="Z56" s="1"/>
      <c r="AA56" s="3"/>
      <c r="AB56" s="3"/>
      <c r="AC56" s="1"/>
      <c r="AD56" s="1"/>
      <c r="AE56" s="5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5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56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29"/>
      <c r="C59" s="78"/>
      <c r="D59" s="44"/>
      <c r="E59" s="29"/>
      <c r="F59" s="44"/>
      <c r="G59" s="44"/>
      <c r="H59" s="29"/>
      <c r="I59" s="44"/>
      <c r="J59" s="44"/>
      <c r="K59" s="29"/>
      <c r="L59" s="44"/>
      <c r="M59" s="44"/>
      <c r="N59" s="2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29"/>
      <c r="C60" s="77"/>
      <c r="D60" s="29"/>
      <c r="E60" s="29"/>
      <c r="F60" s="27"/>
      <c r="G60" s="29"/>
      <c r="H60" s="29"/>
      <c r="I60" s="29"/>
      <c r="J60" s="29"/>
      <c r="K60" s="29"/>
      <c r="L60" s="29"/>
      <c r="M60" s="29"/>
      <c r="N60" s="2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29"/>
      <c r="C61" s="77"/>
      <c r="D61" s="29"/>
      <c r="E61" s="29"/>
      <c r="F61" s="27"/>
      <c r="G61" s="29"/>
      <c r="H61" s="29"/>
      <c r="I61" s="29"/>
      <c r="J61" s="29"/>
      <c r="K61" s="29"/>
      <c r="L61" s="29"/>
      <c r="M61" s="29"/>
      <c r="N61" s="2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29"/>
      <c r="C62" s="77"/>
      <c r="D62" s="29"/>
      <c r="E62" s="29"/>
      <c r="F62" s="27"/>
      <c r="G62" s="29"/>
      <c r="H62" s="29"/>
      <c r="I62" s="29"/>
      <c r="J62" s="29"/>
      <c r="K62" s="29"/>
      <c r="L62" s="29"/>
      <c r="M62" s="29"/>
      <c r="N62" s="2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29"/>
      <c r="C63" s="77"/>
      <c r="D63" s="29"/>
      <c r="E63" s="29"/>
      <c r="F63" s="27"/>
      <c r="G63" s="29"/>
      <c r="H63" s="29"/>
      <c r="I63" s="29"/>
      <c r="J63" s="29"/>
      <c r="K63" s="29"/>
      <c r="L63" s="29"/>
      <c r="M63" s="29"/>
      <c r="N63" s="2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29"/>
      <c r="C64" s="77"/>
      <c r="D64" s="29"/>
      <c r="E64" s="29"/>
      <c r="F64" s="27"/>
      <c r="G64" s="29"/>
      <c r="H64" s="29"/>
      <c r="I64" s="29"/>
      <c r="J64" s="29"/>
      <c r="K64" s="29"/>
      <c r="L64" s="29"/>
      <c r="M64" s="29"/>
      <c r="N64" s="2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29"/>
      <c r="C65" s="77"/>
      <c r="D65" s="29"/>
      <c r="E65" s="29"/>
      <c r="F65" s="27"/>
      <c r="G65" s="29"/>
      <c r="H65" s="29"/>
      <c r="I65" s="29"/>
      <c r="J65" s="29"/>
      <c r="K65" s="29"/>
      <c r="L65" s="29"/>
      <c r="M65" s="29"/>
      <c r="N65" s="2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29"/>
      <c r="C66" s="77"/>
      <c r="D66" s="29"/>
      <c r="E66" s="29"/>
      <c r="F66" s="27"/>
      <c r="G66" s="29"/>
      <c r="H66" s="29"/>
      <c r="I66" s="29"/>
      <c r="J66" s="29"/>
      <c r="K66" s="29"/>
      <c r="L66" s="29"/>
      <c r="M66" s="29"/>
      <c r="N66" s="2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29"/>
      <c r="C67" s="77"/>
      <c r="D67" s="29"/>
      <c r="E67" s="29"/>
      <c r="F67" s="27"/>
      <c r="G67" s="29"/>
      <c r="H67" s="29"/>
      <c r="I67" s="29"/>
      <c r="J67" s="29"/>
      <c r="K67" s="29"/>
      <c r="L67" s="29"/>
      <c r="M67" s="29"/>
      <c r="N67" s="2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29"/>
      <c r="C68" s="77"/>
      <c r="D68" s="29"/>
      <c r="E68" s="29"/>
      <c r="F68" s="27"/>
      <c r="G68" s="29"/>
      <c r="H68" s="29"/>
      <c r="I68" s="29"/>
      <c r="J68" s="29"/>
      <c r="K68" s="29"/>
      <c r="L68" s="29"/>
      <c r="M68" s="29"/>
      <c r="N68" s="2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29"/>
      <c r="C69" s="77"/>
      <c r="D69" s="29"/>
      <c r="E69" s="29"/>
      <c r="F69" s="27"/>
      <c r="G69" s="29"/>
      <c r="H69" s="29"/>
      <c r="I69" s="29"/>
      <c r="J69" s="29"/>
      <c r="K69" s="29"/>
      <c r="L69" s="29"/>
      <c r="M69" s="29"/>
      <c r="N69" s="2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29"/>
      <c r="C70" s="77"/>
      <c r="D70" s="29"/>
      <c r="E70" s="29"/>
      <c r="F70" s="27"/>
      <c r="G70" s="29"/>
      <c r="H70" s="29"/>
      <c r="I70" s="29"/>
      <c r="J70" s="29"/>
      <c r="K70" s="29"/>
      <c r="L70" s="29"/>
      <c r="M70" s="29"/>
      <c r="N70" s="2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29"/>
      <c r="C71" s="77"/>
      <c r="D71" s="29"/>
      <c r="E71" s="29"/>
      <c r="F71" s="27"/>
      <c r="G71" s="29"/>
      <c r="H71" s="29"/>
      <c r="I71" s="29"/>
      <c r="J71" s="29"/>
      <c r="K71" s="29"/>
      <c r="L71" s="29"/>
      <c r="M71" s="29"/>
      <c r="N71" s="2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29"/>
      <c r="C72" s="77"/>
      <c r="D72" s="29"/>
      <c r="E72" s="29"/>
      <c r="F72" s="27"/>
      <c r="G72" s="29"/>
      <c r="H72" s="29"/>
      <c r="I72" s="29"/>
      <c r="J72" s="29"/>
      <c r="K72" s="29"/>
      <c r="L72" s="29"/>
      <c r="M72" s="29"/>
      <c r="N72" s="2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29"/>
      <c r="C73" s="77"/>
      <c r="D73" s="29"/>
      <c r="E73" s="29"/>
      <c r="F73" s="27"/>
      <c r="G73" s="29"/>
      <c r="H73" s="29"/>
      <c r="I73" s="29"/>
      <c r="J73" s="29"/>
      <c r="K73" s="29"/>
      <c r="L73" s="29"/>
      <c r="M73" s="29"/>
      <c r="N73" s="2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29"/>
      <c r="C74" s="77"/>
      <c r="D74" s="29"/>
      <c r="E74" s="29"/>
      <c r="F74" s="27"/>
      <c r="G74" s="29"/>
      <c r="H74" s="29"/>
      <c r="I74" s="29"/>
      <c r="J74" s="29"/>
      <c r="K74" s="29"/>
      <c r="L74" s="29"/>
      <c r="M74" s="29">
        <f>SUM(M67:M73)</f>
        <v>0</v>
      </c>
      <c r="N74" s="2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29"/>
      <c r="C75" s="77"/>
      <c r="D75" s="29"/>
      <c r="E75" s="29"/>
      <c r="F75" s="27"/>
      <c r="G75" s="29"/>
      <c r="H75" s="29"/>
      <c r="I75" s="29"/>
      <c r="J75" s="29"/>
      <c r="K75" s="29"/>
      <c r="L75" s="29"/>
      <c r="M75" s="29"/>
      <c r="N75" s="2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29"/>
      <c r="C76" s="77"/>
      <c r="D76" s="29"/>
      <c r="E76" s="29"/>
      <c r="F76" s="27"/>
      <c r="G76" s="29"/>
      <c r="H76" s="29"/>
      <c r="I76" s="29"/>
      <c r="J76" s="29"/>
      <c r="K76" s="29"/>
      <c r="L76" s="29"/>
      <c r="M76" s="29"/>
      <c r="N76" s="2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29"/>
      <c r="C77" s="77"/>
      <c r="D77" s="29"/>
      <c r="E77" s="29"/>
      <c r="F77" s="27"/>
      <c r="G77" s="29"/>
      <c r="H77" s="29"/>
      <c r="I77" s="29"/>
      <c r="J77" s="29"/>
      <c r="K77" s="29"/>
      <c r="L77" s="29"/>
      <c r="M77" s="29"/>
      <c r="N77" s="2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29"/>
      <c r="C78" s="77"/>
      <c r="D78" s="29"/>
      <c r="E78" s="29"/>
      <c r="F78" s="27"/>
      <c r="G78" s="29"/>
      <c r="H78" s="29"/>
      <c r="I78" s="29"/>
      <c r="J78" s="29"/>
      <c r="K78" s="29"/>
      <c r="L78" s="29"/>
      <c r="M78" s="29"/>
      <c r="N78" s="2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29"/>
      <c r="C79" s="77"/>
      <c r="D79" s="29"/>
      <c r="E79" s="29"/>
      <c r="F79" s="27"/>
      <c r="G79" s="29"/>
      <c r="H79" s="29"/>
      <c r="I79" s="29"/>
      <c r="J79" s="29"/>
      <c r="K79" s="29"/>
      <c r="L79" s="29"/>
      <c r="M79" s="29"/>
      <c r="N79" s="2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29"/>
      <c r="C80" s="77"/>
      <c r="D80" s="29"/>
      <c r="E80" s="29"/>
      <c r="F80" s="27"/>
      <c r="G80" s="29"/>
      <c r="H80" s="29"/>
      <c r="I80" s="29"/>
      <c r="J80" s="29"/>
      <c r="K80" s="29"/>
      <c r="L80" s="29"/>
      <c r="M80" s="29"/>
      <c r="N80" s="2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29"/>
      <c r="C81" s="77"/>
      <c r="D81" s="29"/>
      <c r="E81" s="29"/>
      <c r="F81" s="27"/>
      <c r="G81" s="29"/>
      <c r="H81" s="29"/>
      <c r="I81" s="29"/>
      <c r="J81" s="29"/>
      <c r="K81" s="29"/>
      <c r="L81" s="29"/>
      <c r="M81" s="29"/>
      <c r="N81" s="2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29"/>
      <c r="C82" s="77"/>
      <c r="D82" s="29"/>
      <c r="E82" s="29"/>
      <c r="F82" s="27"/>
      <c r="G82" s="29"/>
      <c r="H82" s="29"/>
      <c r="I82" s="29"/>
      <c r="J82" s="29"/>
      <c r="K82" s="29"/>
      <c r="L82" s="29"/>
      <c r="M82" s="29"/>
      <c r="N82" s="2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29"/>
      <c r="C83" s="77"/>
      <c r="D83" s="29"/>
      <c r="E83" s="29"/>
      <c r="F83" s="27"/>
      <c r="G83" s="29"/>
      <c r="H83" s="29"/>
      <c r="I83" s="29"/>
      <c r="J83" s="29"/>
      <c r="K83" s="29"/>
      <c r="L83" s="29"/>
      <c r="M83" s="29"/>
      <c r="N83" s="2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2.75">
      <c r="B84" s="29"/>
      <c r="C84" s="77"/>
      <c r="D84" s="29"/>
      <c r="E84" s="29"/>
      <c r="F84" s="27"/>
      <c r="G84" s="29"/>
      <c r="H84" s="29"/>
      <c r="I84" s="29"/>
      <c r="J84" s="29"/>
      <c r="K84" s="29"/>
      <c r="L84" s="29"/>
      <c r="M84" s="29"/>
      <c r="N84" s="2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2.75">
      <c r="B85" s="29"/>
      <c r="C85" s="77"/>
      <c r="D85" s="29"/>
      <c r="E85" s="29"/>
      <c r="F85" s="27"/>
      <c r="G85" s="29"/>
      <c r="H85" s="29"/>
      <c r="I85" s="29"/>
      <c r="J85" s="29"/>
      <c r="K85" s="29"/>
      <c r="L85" s="29"/>
      <c r="M85" s="29"/>
      <c r="N85" s="2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2.75">
      <c r="B86" s="29"/>
      <c r="C86" s="77"/>
      <c r="D86" s="29"/>
      <c r="E86" s="29"/>
      <c r="F86" s="27"/>
      <c r="G86" s="29"/>
      <c r="H86" s="29"/>
      <c r="I86" s="29"/>
      <c r="J86" s="29"/>
      <c r="K86" s="29"/>
      <c r="L86" s="29"/>
      <c r="M86" s="29"/>
      <c r="N86" s="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2.75">
      <c r="B87" s="29"/>
      <c r="C87" s="77"/>
      <c r="D87" s="29"/>
      <c r="E87" s="29"/>
      <c r="F87" s="27"/>
      <c r="G87" s="29"/>
      <c r="H87" s="29"/>
      <c r="I87" s="29"/>
      <c r="J87" s="29"/>
      <c r="K87" s="29"/>
      <c r="L87" s="29"/>
      <c r="M87" s="29"/>
      <c r="N87" s="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2.75">
      <c r="B88" s="29"/>
      <c r="C88" s="77"/>
      <c r="D88" s="29"/>
      <c r="E88" s="29"/>
      <c r="F88" s="27"/>
      <c r="G88" s="29"/>
      <c r="H88" s="29"/>
      <c r="I88" s="29"/>
      <c r="J88" s="29"/>
      <c r="K88" s="29"/>
      <c r="L88" s="29"/>
      <c r="M88" s="29"/>
      <c r="N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2.75">
      <c r="B89" s="29"/>
      <c r="C89" s="77"/>
      <c r="D89" s="29"/>
      <c r="E89" s="29"/>
      <c r="F89" s="27"/>
      <c r="G89" s="29"/>
      <c r="H89" s="29"/>
      <c r="I89" s="29"/>
      <c r="J89" s="29"/>
      <c r="K89" s="29"/>
      <c r="L89" s="29"/>
      <c r="M89" s="29"/>
      <c r="N89" s="2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30" ht="12.75">
      <c r="B90" s="29"/>
      <c r="C90" s="77"/>
      <c r="D90" s="29"/>
      <c r="E90" s="29"/>
      <c r="F90" s="27"/>
      <c r="G90" s="29"/>
      <c r="H90" s="29"/>
      <c r="I90" s="29"/>
      <c r="J90" s="29"/>
      <c r="K90" s="29"/>
      <c r="L90" s="29"/>
      <c r="M90" s="29"/>
      <c r="N90" s="2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14" ht="12.75">
      <c r="B91" s="29"/>
      <c r="C91" s="77"/>
      <c r="D91" s="29"/>
      <c r="E91" s="29"/>
      <c r="F91" s="27"/>
      <c r="G91" s="29"/>
      <c r="H91" s="29"/>
      <c r="I91" s="29"/>
      <c r="J91" s="29"/>
      <c r="K91" s="29"/>
      <c r="L91" s="29"/>
      <c r="M91" s="29"/>
      <c r="N91" s="29"/>
    </row>
    <row r="92" spans="2:14" ht="12.75">
      <c r="B92" s="29"/>
      <c r="C92" s="77"/>
      <c r="D92" s="29"/>
      <c r="E92" s="29"/>
      <c r="F92" s="27"/>
      <c r="G92" s="29"/>
      <c r="H92" s="29"/>
      <c r="I92" s="29"/>
      <c r="J92" s="29"/>
      <c r="K92" s="29"/>
      <c r="L92" s="29"/>
      <c r="M92" s="29"/>
      <c r="N92" s="29"/>
    </row>
    <row r="93" spans="2:14" ht="12.75">
      <c r="B93" s="29"/>
      <c r="C93" s="77"/>
      <c r="D93" s="29"/>
      <c r="E93" s="29"/>
      <c r="F93" s="27"/>
      <c r="G93" s="29"/>
      <c r="H93" s="29"/>
      <c r="I93" s="29"/>
      <c r="J93" s="29"/>
      <c r="K93" s="29"/>
      <c r="L93" s="29"/>
      <c r="M93" s="29"/>
      <c r="N93" s="29"/>
    </row>
    <row r="94" spans="2:14" ht="12.75">
      <c r="B94" s="29"/>
      <c r="C94" s="77"/>
      <c r="D94" s="29"/>
      <c r="E94" s="29"/>
      <c r="F94" s="27"/>
      <c r="G94" s="29"/>
      <c r="H94" s="29"/>
      <c r="I94" s="29"/>
      <c r="J94" s="29"/>
      <c r="K94" s="29"/>
      <c r="L94" s="29"/>
      <c r="M94" s="29"/>
      <c r="N94" s="29"/>
    </row>
    <row r="95" spans="2:14" ht="12.75">
      <c r="B95" s="29"/>
      <c r="C95" s="77"/>
      <c r="D95" s="29"/>
      <c r="E95" s="29"/>
      <c r="F95" s="27"/>
      <c r="G95" s="29"/>
      <c r="H95" s="29"/>
      <c r="I95" s="29"/>
      <c r="J95" s="29"/>
      <c r="K95" s="29"/>
      <c r="L95" s="29"/>
      <c r="M95" s="29"/>
      <c r="N95" s="29"/>
    </row>
    <row r="96" spans="2:14" ht="12.75">
      <c r="B96" s="29"/>
      <c r="C96" s="77"/>
      <c r="D96" s="29"/>
      <c r="E96" s="29"/>
      <c r="F96" s="27"/>
      <c r="G96" s="29"/>
      <c r="H96" s="29"/>
      <c r="I96" s="29"/>
      <c r="J96" s="29"/>
      <c r="K96" s="29"/>
      <c r="L96" s="29"/>
      <c r="M96" s="29"/>
      <c r="N96" s="29"/>
    </row>
    <row r="97" spans="2:14" ht="12.75">
      <c r="B97" s="29"/>
      <c r="C97" s="77"/>
      <c r="D97" s="29"/>
      <c r="E97" s="29"/>
      <c r="F97" s="27"/>
      <c r="G97" s="29"/>
      <c r="H97" s="29"/>
      <c r="I97" s="29"/>
      <c r="J97" s="29"/>
      <c r="K97" s="29"/>
      <c r="L97" s="29"/>
      <c r="M97" s="29"/>
      <c r="N97" s="29"/>
    </row>
    <row r="98" spans="2:14" ht="12.75">
      <c r="B98" s="29"/>
      <c r="C98" s="77"/>
      <c r="D98" s="29"/>
      <c r="E98" s="29"/>
      <c r="F98" s="27"/>
      <c r="G98" s="29"/>
      <c r="H98" s="29"/>
      <c r="I98" s="29"/>
      <c r="J98" s="29"/>
      <c r="K98" s="29"/>
      <c r="L98" s="29"/>
      <c r="M98" s="29"/>
      <c r="N98" s="29"/>
    </row>
    <row r="99" spans="2:14" ht="12.75">
      <c r="B99" s="29"/>
      <c r="C99" s="77"/>
      <c r="D99" s="29"/>
      <c r="E99" s="29"/>
      <c r="F99" s="27"/>
      <c r="G99" s="29"/>
      <c r="H99" s="29"/>
      <c r="I99" s="29"/>
      <c r="J99" s="29"/>
      <c r="K99" s="29"/>
      <c r="L99" s="29"/>
      <c r="M99" s="29"/>
      <c r="N99" s="29"/>
    </row>
    <row r="100" spans="2:14" ht="12.75">
      <c r="B100" s="29"/>
      <c r="C100" s="77"/>
      <c r="D100" s="29"/>
      <c r="E100" s="29"/>
      <c r="F100" s="27"/>
      <c r="G100" s="29"/>
      <c r="H100" s="29"/>
      <c r="I100" s="29"/>
      <c r="J100" s="29"/>
      <c r="K100" s="29"/>
      <c r="L100" s="29"/>
      <c r="M100" s="29"/>
      <c r="N100" s="29"/>
    </row>
    <row r="101" spans="2:14" ht="12.75">
      <c r="B101" s="29"/>
      <c r="C101" s="77"/>
      <c r="D101" s="29"/>
      <c r="E101" s="29"/>
      <c r="F101" s="27"/>
      <c r="G101" s="29"/>
      <c r="H101" s="29"/>
      <c r="I101" s="29"/>
      <c r="J101" s="29"/>
      <c r="K101" s="29"/>
      <c r="L101" s="29"/>
      <c r="M101" s="29"/>
      <c r="N101" s="29"/>
    </row>
    <row r="102" spans="2:14" ht="12.75">
      <c r="B102" s="29"/>
      <c r="C102" s="77"/>
      <c r="D102" s="29"/>
      <c r="E102" s="29"/>
      <c r="F102" s="27"/>
      <c r="G102" s="29"/>
      <c r="H102" s="29"/>
      <c r="I102" s="29"/>
      <c r="J102" s="29"/>
      <c r="K102" s="29"/>
      <c r="L102" s="29"/>
      <c r="M102" s="29"/>
      <c r="N102" s="29"/>
    </row>
    <row r="103" spans="2:14" ht="12.75">
      <c r="B103" s="29"/>
      <c r="C103" s="77"/>
      <c r="D103" s="29"/>
      <c r="E103" s="29"/>
      <c r="F103" s="27"/>
      <c r="G103" s="29"/>
      <c r="H103" s="29"/>
      <c r="I103" s="29"/>
      <c r="J103" s="29"/>
      <c r="K103" s="29"/>
      <c r="L103" s="29"/>
      <c r="M103" s="29"/>
      <c r="N103" s="29"/>
    </row>
    <row r="104" spans="2:14" ht="12.75">
      <c r="B104" s="29"/>
      <c r="C104" s="77"/>
      <c r="D104" s="29"/>
      <c r="E104" s="29"/>
      <c r="F104" s="27"/>
      <c r="G104" s="29"/>
      <c r="H104" s="29"/>
      <c r="I104" s="29"/>
      <c r="J104" s="29"/>
      <c r="K104" s="29"/>
      <c r="L104" s="29"/>
      <c r="M104" s="29"/>
      <c r="N104" s="29"/>
    </row>
    <row r="105" spans="2:14" ht="12.75">
      <c r="B105" s="29"/>
      <c r="C105" s="77"/>
      <c r="D105" s="29"/>
      <c r="E105" s="29"/>
      <c r="F105" s="27"/>
      <c r="G105" s="29"/>
      <c r="H105" s="29"/>
      <c r="I105" s="29"/>
      <c r="J105" s="29"/>
      <c r="K105" s="29"/>
      <c r="L105" s="29"/>
      <c r="M105" s="29"/>
      <c r="N105" s="29"/>
    </row>
    <row r="106" spans="2:14" ht="12.75">
      <c r="B106" s="29"/>
      <c r="C106" s="77"/>
      <c r="D106" s="29"/>
      <c r="E106" s="29"/>
      <c r="F106" s="27"/>
      <c r="G106" s="29"/>
      <c r="H106" s="29"/>
      <c r="I106" s="29"/>
      <c r="J106" s="29"/>
      <c r="K106" s="29"/>
      <c r="L106" s="29"/>
      <c r="M106" s="29"/>
      <c r="N106" s="29"/>
    </row>
    <row r="107" spans="2:14" ht="12.75">
      <c r="B107" s="29"/>
      <c r="C107" s="77"/>
      <c r="D107" s="29"/>
      <c r="E107" s="29"/>
      <c r="F107" s="27"/>
      <c r="G107" s="29"/>
      <c r="H107" s="29"/>
      <c r="I107" s="29"/>
      <c r="J107" s="29"/>
      <c r="K107" s="29"/>
      <c r="L107" s="29"/>
      <c r="M107" s="29"/>
      <c r="N107" s="29"/>
    </row>
    <row r="108" spans="2:14" ht="12.75">
      <c r="B108" s="29"/>
      <c r="C108" s="77"/>
      <c r="D108" s="29"/>
      <c r="E108" s="29"/>
      <c r="F108" s="27"/>
      <c r="G108" s="29"/>
      <c r="H108" s="29"/>
      <c r="I108" s="29"/>
      <c r="J108" s="29"/>
      <c r="K108" s="29"/>
      <c r="L108" s="29"/>
      <c r="M108" s="29"/>
      <c r="N108" s="29"/>
    </row>
    <row r="109" spans="2:14" ht="12.75">
      <c r="B109" s="29"/>
      <c r="C109" s="77"/>
      <c r="D109" s="29"/>
      <c r="E109" s="29"/>
      <c r="F109" s="27"/>
      <c r="G109" s="29"/>
      <c r="H109" s="29"/>
      <c r="I109" s="29"/>
      <c r="J109" s="29"/>
      <c r="K109" s="29"/>
      <c r="L109" s="29"/>
      <c r="M109" s="29"/>
      <c r="N109" s="29"/>
    </row>
    <row r="110" spans="2:14" ht="12.75">
      <c r="B110" s="29"/>
      <c r="C110" s="77"/>
      <c r="D110" s="29"/>
      <c r="E110" s="29"/>
      <c r="F110" s="27"/>
      <c r="G110" s="29"/>
      <c r="H110" s="29"/>
      <c r="I110" s="29"/>
      <c r="J110" s="29"/>
      <c r="K110" s="29"/>
      <c r="L110" s="29"/>
      <c r="M110" s="29"/>
      <c r="N110" s="29"/>
    </row>
    <row r="111" spans="2:14" ht="12.75">
      <c r="B111" s="29"/>
      <c r="C111" s="77"/>
      <c r="D111" s="29"/>
      <c r="E111" s="29"/>
      <c r="F111" s="27"/>
      <c r="G111" s="29"/>
      <c r="H111" s="29"/>
      <c r="I111" s="29"/>
      <c r="J111" s="29"/>
      <c r="K111" s="29"/>
      <c r="L111" s="29"/>
      <c r="M111" s="29"/>
      <c r="N111" s="29"/>
    </row>
    <row r="112" spans="2:14" ht="12.75">
      <c r="B112" s="29"/>
      <c r="C112" s="77"/>
      <c r="D112" s="29"/>
      <c r="E112" s="29"/>
      <c r="F112" s="27"/>
      <c r="G112" s="29"/>
      <c r="H112" s="29"/>
      <c r="I112" s="29"/>
      <c r="J112" s="29"/>
      <c r="K112" s="29"/>
      <c r="L112" s="29"/>
      <c r="M112" s="29"/>
      <c r="N112" s="29"/>
    </row>
    <row r="113" spans="2:14" ht="12.75">
      <c r="B113" s="29"/>
      <c r="C113" s="77"/>
      <c r="D113" s="29"/>
      <c r="E113" s="29"/>
      <c r="F113" s="27"/>
      <c r="G113" s="29"/>
      <c r="H113" s="29"/>
      <c r="I113" s="29"/>
      <c r="J113" s="29"/>
      <c r="K113" s="29"/>
      <c r="L113" s="29"/>
      <c r="M113" s="29"/>
      <c r="N113" s="29"/>
    </row>
    <row r="114" spans="2:14" ht="12.75">
      <c r="B114" s="29"/>
      <c r="C114" s="77"/>
      <c r="D114" s="29"/>
      <c r="E114" s="29"/>
      <c r="F114" s="27"/>
      <c r="G114" s="29"/>
      <c r="H114" s="29"/>
      <c r="I114" s="29"/>
      <c r="J114" s="29"/>
      <c r="K114" s="29"/>
      <c r="L114" s="29"/>
      <c r="M114" s="29"/>
      <c r="N114" s="29"/>
    </row>
    <row r="115" spans="2:14" ht="12.75">
      <c r="B115" s="29"/>
      <c r="C115" s="77"/>
      <c r="D115" s="29"/>
      <c r="E115" s="29"/>
      <c r="F115" s="27"/>
      <c r="G115" s="29"/>
      <c r="H115" s="29"/>
      <c r="I115" s="29"/>
      <c r="J115" s="29"/>
      <c r="K115" s="29"/>
      <c r="L115" s="29"/>
      <c r="M115" s="29"/>
      <c r="N115" s="29"/>
    </row>
    <row r="116" spans="2:14" ht="12.75">
      <c r="B116" s="29"/>
      <c r="C116" s="77"/>
      <c r="D116" s="29"/>
      <c r="E116" s="29"/>
      <c r="F116" s="27"/>
      <c r="G116" s="29"/>
      <c r="H116" s="29"/>
      <c r="I116" s="29"/>
      <c r="J116" s="29"/>
      <c r="K116" s="29"/>
      <c r="L116" s="29"/>
      <c r="M116" s="29"/>
      <c r="N116" s="29"/>
    </row>
    <row r="117" spans="2:14" ht="12.75">
      <c r="B117" s="29"/>
      <c r="C117" s="77"/>
      <c r="D117" s="29"/>
      <c r="E117" s="29"/>
      <c r="F117" s="27"/>
      <c r="G117" s="29"/>
      <c r="H117" s="29"/>
      <c r="I117" s="29"/>
      <c r="J117" s="29"/>
      <c r="K117" s="29"/>
      <c r="L117" s="29"/>
      <c r="M117" s="29"/>
      <c r="N117" s="29"/>
    </row>
    <row r="118" spans="2:14" ht="12.75">
      <c r="B118" s="29"/>
      <c r="C118" s="77"/>
      <c r="D118" s="29"/>
      <c r="E118" s="29"/>
      <c r="F118" s="27"/>
      <c r="G118" s="29"/>
      <c r="H118" s="29"/>
      <c r="I118" s="29"/>
      <c r="J118" s="29"/>
      <c r="K118" s="29"/>
      <c r="L118" s="29"/>
      <c r="M118" s="29"/>
      <c r="N118" s="29"/>
    </row>
    <row r="119" spans="2:14" ht="12.75">
      <c r="B119" s="29"/>
      <c r="C119" s="77"/>
      <c r="D119" s="29"/>
      <c r="E119" s="29"/>
      <c r="F119" s="27"/>
      <c r="G119" s="29"/>
      <c r="H119" s="29"/>
      <c r="I119" s="29"/>
      <c r="J119" s="29"/>
      <c r="K119" s="29"/>
      <c r="L119" s="29"/>
      <c r="M119" s="29"/>
      <c r="N119" s="29"/>
    </row>
    <row r="120" spans="2:14" ht="12.75">
      <c r="B120" s="29"/>
      <c r="C120" s="77"/>
      <c r="D120" s="29"/>
      <c r="E120" s="29"/>
      <c r="F120" s="27"/>
      <c r="G120" s="29"/>
      <c r="H120" s="29"/>
      <c r="I120" s="29"/>
      <c r="J120" s="29"/>
      <c r="K120" s="29"/>
      <c r="L120" s="29"/>
      <c r="M120" s="29"/>
      <c r="N120" s="29"/>
    </row>
    <row r="121" spans="2:14" ht="12.75">
      <c r="B121" s="29"/>
      <c r="C121" s="77"/>
      <c r="D121" s="29"/>
      <c r="E121" s="29"/>
      <c r="F121" s="27"/>
      <c r="G121" s="29"/>
      <c r="H121" s="29"/>
      <c r="I121" s="29"/>
      <c r="J121" s="29"/>
      <c r="K121" s="29"/>
      <c r="L121" s="29"/>
      <c r="M121" s="29"/>
      <c r="N121" s="29"/>
    </row>
    <row r="122" spans="2:14" ht="12.75">
      <c r="B122" s="29"/>
      <c r="C122" s="77"/>
      <c r="D122" s="29"/>
      <c r="E122" s="29"/>
      <c r="F122" s="27"/>
      <c r="G122" s="29"/>
      <c r="H122" s="29"/>
      <c r="I122" s="29"/>
      <c r="J122" s="29"/>
      <c r="K122" s="29"/>
      <c r="L122" s="29"/>
      <c r="M122" s="29"/>
      <c r="N122" s="29"/>
    </row>
    <row r="123" spans="2:14" ht="12.75">
      <c r="B123" s="29"/>
      <c r="C123" s="77"/>
      <c r="D123" s="29"/>
      <c r="E123" s="29"/>
      <c r="F123" s="27"/>
      <c r="G123" s="29"/>
      <c r="H123" s="29"/>
      <c r="I123" s="29"/>
      <c r="J123" s="29"/>
      <c r="K123" s="29"/>
      <c r="L123" s="29"/>
      <c r="M123" s="29"/>
      <c r="N123" s="29"/>
    </row>
    <row r="124" spans="2:14" ht="12.75">
      <c r="B124" s="29"/>
      <c r="C124" s="77"/>
      <c r="D124" s="29"/>
      <c r="E124" s="29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2:14" ht="12.75">
      <c r="B125" s="29"/>
      <c r="C125" s="77"/>
      <c r="D125" s="29"/>
      <c r="E125" s="29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2:14" ht="12.75">
      <c r="B126" s="29"/>
      <c r="C126" s="77"/>
      <c r="D126" s="29"/>
      <c r="E126" s="29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2:14" ht="12.75">
      <c r="B127" s="29"/>
      <c r="C127" s="77"/>
      <c r="D127" s="29"/>
      <c r="E127" s="29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2:14" ht="12.75">
      <c r="B128" s="29"/>
      <c r="C128" s="77"/>
      <c r="D128" s="29"/>
      <c r="E128" s="29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2:14" ht="12.75">
      <c r="B129" s="29"/>
      <c r="C129" s="77"/>
      <c r="D129" s="29"/>
      <c r="E129" s="29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2:14" ht="12.75">
      <c r="B130" s="29"/>
      <c r="C130" s="77"/>
      <c r="D130" s="29"/>
      <c r="E130" s="29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2:14" ht="12.75">
      <c r="B131" s="29"/>
      <c r="C131" s="77"/>
      <c r="D131" s="29"/>
      <c r="E131" s="29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2:14" ht="12.75">
      <c r="B132" s="29"/>
      <c r="C132" s="77"/>
      <c r="D132" s="29"/>
      <c r="E132" s="29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2:14" ht="12.75">
      <c r="B133" s="29"/>
      <c r="C133" s="77"/>
      <c r="D133" s="29"/>
      <c r="E133" s="29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2:14" ht="12.75">
      <c r="B134" s="29"/>
      <c r="C134" s="77"/>
      <c r="D134" s="29"/>
      <c r="E134" s="29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2:14" ht="12.75">
      <c r="B135" s="29"/>
      <c r="C135" s="77"/>
      <c r="D135" s="29"/>
      <c r="E135" s="29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2:14" ht="12.75">
      <c r="B136" s="29"/>
      <c r="C136" s="77"/>
      <c r="D136" s="29"/>
      <c r="E136" s="29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2:14" ht="12.75">
      <c r="B137" s="29"/>
      <c r="C137" s="77"/>
      <c r="D137" s="29"/>
      <c r="E137" s="29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2:14" ht="12.75">
      <c r="B138" s="29"/>
      <c r="C138" s="77"/>
      <c r="D138" s="29"/>
      <c r="E138" s="29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2:14" ht="12.75">
      <c r="B139" s="29"/>
      <c r="C139" s="77"/>
      <c r="D139" s="29"/>
      <c r="E139" s="29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2:14" ht="12.75">
      <c r="B140" s="29"/>
      <c r="C140" s="77"/>
      <c r="D140" s="29"/>
      <c r="E140" s="29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2:14" ht="12.75">
      <c r="B141" s="29"/>
      <c r="C141" s="77"/>
      <c r="D141" s="29"/>
      <c r="E141" s="29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2:14" ht="12.75">
      <c r="B142" s="29"/>
      <c r="C142" s="77"/>
      <c r="D142" s="29"/>
      <c r="E142" s="29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2:14" ht="12.75">
      <c r="B143" s="29"/>
      <c r="C143" s="77"/>
      <c r="D143" s="29"/>
      <c r="E143" s="29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2:14" ht="12.75">
      <c r="B144" s="29"/>
      <c r="C144" s="77"/>
      <c r="D144" s="29"/>
      <c r="E144" s="29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2:14" ht="12.75">
      <c r="B145" s="29"/>
      <c r="C145" s="77"/>
      <c r="D145" s="29"/>
      <c r="E145" s="29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2:14" ht="12.75">
      <c r="B146" s="29"/>
      <c r="C146" s="77"/>
      <c r="D146" s="29"/>
      <c r="E146" s="29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2:14" ht="12.75">
      <c r="B147" s="29"/>
      <c r="C147" s="77"/>
      <c r="D147" s="29"/>
      <c r="E147" s="29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2:14" ht="12.75">
      <c r="B148" s="29"/>
      <c r="C148" s="77"/>
      <c r="D148" s="29"/>
      <c r="E148" s="29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2:14" ht="12.75">
      <c r="B149" s="29"/>
      <c r="C149" s="77"/>
      <c r="D149" s="29"/>
      <c r="E149" s="29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2:14" ht="12.75">
      <c r="B150" s="29"/>
      <c r="C150" s="77"/>
      <c r="D150" s="29"/>
      <c r="E150" s="29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2:14" ht="12.75">
      <c r="B151" s="29"/>
      <c r="C151" s="77"/>
      <c r="D151" s="29"/>
      <c r="E151" s="29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2:14" ht="12.75">
      <c r="B152" s="29"/>
      <c r="C152" s="77"/>
      <c r="D152" s="29"/>
      <c r="E152" s="29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2:14" ht="12.75">
      <c r="B153" s="29"/>
      <c r="C153" s="77"/>
      <c r="D153" s="29"/>
      <c r="E153" s="29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2:14" ht="12.75">
      <c r="B154" s="29"/>
      <c r="C154" s="77"/>
      <c r="D154" s="29"/>
      <c r="E154" s="29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2:14" ht="12.75">
      <c r="B155" s="29"/>
      <c r="C155" s="77"/>
      <c r="D155" s="29"/>
      <c r="E155" s="29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2:14" ht="12.75">
      <c r="B156" s="29"/>
      <c r="C156" s="77"/>
      <c r="D156" s="29"/>
      <c r="E156" s="29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2:14" ht="12.75">
      <c r="B157" s="29"/>
      <c r="C157" s="77"/>
      <c r="D157" s="29"/>
      <c r="E157" s="29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2:14" ht="12.75">
      <c r="B158" s="29"/>
      <c r="C158" s="77"/>
      <c r="D158" s="29"/>
      <c r="E158" s="29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2:14" ht="12.75">
      <c r="B159" s="29"/>
      <c r="C159" s="77"/>
      <c r="D159" s="29"/>
      <c r="E159" s="29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2:14" ht="12.75">
      <c r="B160" s="29"/>
      <c r="C160" s="77"/>
      <c r="D160" s="29"/>
      <c r="E160" s="29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2:14" ht="12.75">
      <c r="B161" s="29"/>
      <c r="C161" s="77"/>
      <c r="D161" s="29"/>
      <c r="E161" s="29"/>
      <c r="F161" s="27"/>
      <c r="G161" s="29"/>
      <c r="H161" s="29"/>
      <c r="I161" s="29"/>
      <c r="J161" s="29"/>
      <c r="K161" s="29"/>
      <c r="L161" s="29"/>
      <c r="M161" s="29"/>
      <c r="N161" s="29"/>
    </row>
    <row r="162" spans="2:14" ht="12.75">
      <c r="B162" s="29"/>
      <c r="C162" s="77"/>
      <c r="D162" s="29"/>
      <c r="E162" s="29"/>
      <c r="F162" s="27"/>
      <c r="G162" s="29"/>
      <c r="H162" s="29"/>
      <c r="I162" s="29"/>
      <c r="J162" s="29"/>
      <c r="K162" s="29"/>
      <c r="L162" s="29"/>
      <c r="M162" s="29"/>
      <c r="N162" s="29"/>
    </row>
    <row r="163" spans="2:14" ht="12.75">
      <c r="B163" s="29"/>
      <c r="C163" s="77"/>
      <c r="D163" s="29"/>
      <c r="E163" s="29"/>
      <c r="F163" s="27"/>
      <c r="G163" s="29"/>
      <c r="H163" s="29"/>
      <c r="I163" s="29"/>
      <c r="J163" s="29"/>
      <c r="K163" s="29"/>
      <c r="L163" s="29"/>
      <c r="M163" s="29"/>
      <c r="N163" s="29"/>
    </row>
    <row r="164" spans="2:14" ht="12.75">
      <c r="B164" s="29"/>
      <c r="C164" s="77"/>
      <c r="D164" s="29"/>
      <c r="E164" s="29"/>
      <c r="F164" s="27"/>
      <c r="G164" s="29"/>
      <c r="H164" s="29"/>
      <c r="I164" s="29"/>
      <c r="J164" s="29"/>
      <c r="K164" s="29"/>
      <c r="L164" s="29"/>
      <c r="M164" s="29"/>
      <c r="N164" s="29"/>
    </row>
    <row r="165" spans="2:14" ht="12.75">
      <c r="B165" s="29"/>
      <c r="C165" s="77"/>
      <c r="D165" s="29"/>
      <c r="E165" s="29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2:14" ht="12.75">
      <c r="B166" s="29"/>
      <c r="C166" s="77"/>
      <c r="D166" s="29"/>
      <c r="E166" s="29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2:14" ht="12.75">
      <c r="B167" s="29"/>
      <c r="C167" s="77"/>
      <c r="D167" s="29"/>
      <c r="E167" s="29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2:14" ht="12.75">
      <c r="B168" s="29"/>
      <c r="C168" s="77"/>
      <c r="D168" s="29"/>
      <c r="E168" s="29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2:14" ht="12.75">
      <c r="B169" s="29"/>
      <c r="C169" s="77"/>
      <c r="D169" s="29"/>
      <c r="E169" s="29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2:14" ht="12.75">
      <c r="B170" s="29"/>
      <c r="C170" s="77"/>
      <c r="D170" s="29"/>
      <c r="E170" s="29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2:14" ht="12.75">
      <c r="B171" s="29"/>
      <c r="C171" s="77"/>
      <c r="D171" s="29"/>
      <c r="E171" s="29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2:14" ht="12.75">
      <c r="B172" s="29"/>
      <c r="C172" s="77"/>
      <c r="D172" s="29"/>
      <c r="E172" s="29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2:14" ht="12.75">
      <c r="B173" s="29"/>
      <c r="C173" s="77"/>
      <c r="D173" s="29"/>
      <c r="E173" s="29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2:14" ht="12.75">
      <c r="B174" s="29"/>
      <c r="C174" s="77"/>
      <c r="D174" s="29"/>
      <c r="E174" s="29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2:14" ht="12.75">
      <c r="B175" s="29"/>
      <c r="C175" s="77"/>
      <c r="D175" s="29"/>
      <c r="E175" s="29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2:14" ht="12.75">
      <c r="B176" s="29"/>
      <c r="C176" s="77"/>
      <c r="D176" s="29"/>
      <c r="E176" s="29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2:14" ht="12.75">
      <c r="B177" s="29"/>
      <c r="C177" s="77"/>
      <c r="D177" s="29"/>
      <c r="E177" s="29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2:14" ht="12.75">
      <c r="B178" s="29"/>
      <c r="C178" s="77"/>
      <c r="D178" s="29"/>
      <c r="E178" s="29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2:14" ht="12.75">
      <c r="B179" s="29"/>
      <c r="C179" s="77"/>
      <c r="D179" s="29"/>
      <c r="E179" s="29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2:14" ht="12.75">
      <c r="B180" s="29"/>
      <c r="C180" s="77"/>
      <c r="D180" s="29"/>
      <c r="E180" s="29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2:14" ht="12.75">
      <c r="B181" s="29"/>
      <c r="C181" s="77"/>
      <c r="D181" s="29"/>
      <c r="E181" s="29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2:14" ht="12.75">
      <c r="B182" s="29"/>
      <c r="C182" s="77"/>
      <c r="D182" s="29"/>
      <c r="E182" s="29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2:14" ht="12.75">
      <c r="B183" s="29"/>
      <c r="C183" s="77"/>
      <c r="D183" s="29"/>
      <c r="E183" s="29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2:14" ht="12.75">
      <c r="B184" s="29"/>
      <c r="C184" s="77"/>
      <c r="D184" s="29"/>
      <c r="E184" s="29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2:14" ht="12.75">
      <c r="B185" s="29"/>
      <c r="C185" s="77"/>
      <c r="D185" s="29"/>
      <c r="E185" s="29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2:14" ht="12.75">
      <c r="B186" s="29"/>
      <c r="C186" s="77"/>
      <c r="D186" s="29"/>
      <c r="E186" s="29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2:14" ht="12.75">
      <c r="B187" s="29"/>
      <c r="C187" s="77"/>
      <c r="D187" s="29"/>
      <c r="E187" s="29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2:14" ht="12.75">
      <c r="B188" s="29"/>
      <c r="C188" s="77"/>
      <c r="D188" s="29"/>
      <c r="E188" s="29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2:14" ht="12.75">
      <c r="B189" s="29"/>
      <c r="C189" s="77"/>
      <c r="D189" s="29"/>
      <c r="E189" s="29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2:14" ht="12.75">
      <c r="B190" s="29"/>
      <c r="C190" s="77"/>
      <c r="D190" s="29"/>
      <c r="E190" s="29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2:14" ht="12.75">
      <c r="B191" s="29"/>
      <c r="C191" s="77"/>
      <c r="D191" s="29"/>
      <c r="E191" s="29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2:14" ht="12.75">
      <c r="B192" s="29"/>
      <c r="C192" s="77"/>
      <c r="D192" s="29"/>
      <c r="E192" s="29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2:14" ht="12.75">
      <c r="B193" s="29"/>
      <c r="C193" s="77"/>
      <c r="D193" s="29"/>
      <c r="E193" s="29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2:14" ht="12.75">
      <c r="B194" s="29"/>
      <c r="C194" s="77"/>
      <c r="D194" s="29"/>
      <c r="E194" s="29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2:14" ht="12.75">
      <c r="B195" s="29"/>
      <c r="C195" s="77"/>
      <c r="D195" s="29"/>
      <c r="E195" s="29"/>
      <c r="F195" s="27"/>
      <c r="G195" s="29"/>
      <c r="H195" s="29"/>
      <c r="I195" s="29"/>
      <c r="J195" s="29"/>
      <c r="K195" s="29"/>
      <c r="L195" s="29"/>
      <c r="M195" s="29"/>
      <c r="N195" s="29"/>
    </row>
    <row r="196" spans="2:14" ht="12.75">
      <c r="B196" s="29"/>
      <c r="C196" s="77"/>
      <c r="D196" s="29"/>
      <c r="E196" s="29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2:14" ht="12.75">
      <c r="B197" s="29"/>
      <c r="C197" s="77"/>
      <c r="D197" s="29"/>
      <c r="E197" s="29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2:14" ht="12.75">
      <c r="B198" s="29"/>
      <c r="C198" s="77"/>
      <c r="D198" s="29"/>
      <c r="E198" s="29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2:14" ht="12.75">
      <c r="B199" s="29"/>
      <c r="C199" s="77"/>
      <c r="D199" s="29"/>
      <c r="E199" s="29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2:14" ht="12.75">
      <c r="B200" s="29"/>
      <c r="C200" s="77"/>
      <c r="D200" s="29"/>
      <c r="E200" s="29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2:14" ht="12.75">
      <c r="B201" s="29"/>
      <c r="C201" s="77"/>
      <c r="D201" s="29"/>
      <c r="E201" s="29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2:14" ht="12.75">
      <c r="B202" s="29"/>
      <c r="C202" s="77"/>
      <c r="D202" s="29"/>
      <c r="E202" s="29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2:14" ht="12.75">
      <c r="B203" s="29"/>
      <c r="C203" s="77"/>
      <c r="D203" s="29"/>
      <c r="E203" s="29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2:14" ht="12.75">
      <c r="B204" s="29"/>
      <c r="C204" s="77"/>
      <c r="D204" s="29"/>
      <c r="E204" s="29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2:14" ht="12.75">
      <c r="B205" s="29"/>
      <c r="C205" s="77"/>
      <c r="D205" s="29"/>
      <c r="E205" s="29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2:14" ht="12.75">
      <c r="B206" s="29"/>
      <c r="C206" s="77"/>
      <c r="D206" s="29"/>
      <c r="E206" s="29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2:14" ht="12.75">
      <c r="B207" s="29"/>
      <c r="C207" s="77"/>
      <c r="D207" s="29"/>
      <c r="E207" s="29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2:14" ht="12.75">
      <c r="B208" s="29"/>
      <c r="C208" s="77"/>
      <c r="D208" s="29"/>
      <c r="E208" s="29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2:14" ht="12.75">
      <c r="B209" s="29"/>
      <c r="C209" s="77"/>
      <c r="D209" s="29"/>
      <c r="E209" s="29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2:14" ht="12.75">
      <c r="B210" s="29"/>
      <c r="C210" s="77"/>
      <c r="D210" s="29"/>
      <c r="E210" s="29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2:14" ht="12.75">
      <c r="B211" s="29"/>
      <c r="C211" s="77"/>
      <c r="D211" s="29"/>
      <c r="E211" s="29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2:14" ht="12.75">
      <c r="B212" s="29"/>
      <c r="C212" s="77"/>
      <c r="D212" s="29"/>
      <c r="E212" s="29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2:14" ht="12.75">
      <c r="B213" s="29"/>
      <c r="C213" s="77"/>
      <c r="D213" s="29"/>
      <c r="E213" s="29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2:14" ht="12.75">
      <c r="B214" s="29"/>
      <c r="C214" s="77"/>
      <c r="D214" s="29"/>
      <c r="E214" s="29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2:14" ht="12.75">
      <c r="B215" s="29"/>
      <c r="C215" s="77"/>
      <c r="D215" s="29"/>
      <c r="E215" s="29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2:14" ht="12.75">
      <c r="B216" s="29"/>
      <c r="C216" s="77"/>
      <c r="D216" s="29"/>
      <c r="E216" s="29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2:14" ht="12.75">
      <c r="B217" s="29"/>
      <c r="C217" s="77"/>
      <c r="D217" s="29"/>
      <c r="E217" s="29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2:14" ht="12.75">
      <c r="B218" s="29"/>
      <c r="C218" s="77"/>
      <c r="D218" s="29"/>
      <c r="E218" s="29"/>
      <c r="F218" s="27"/>
      <c r="G218" s="29"/>
      <c r="H218" s="29"/>
      <c r="I218" s="29"/>
      <c r="J218" s="29"/>
      <c r="K218" s="29"/>
      <c r="L218" s="29"/>
      <c r="M218" s="29"/>
      <c r="N218" s="29"/>
    </row>
    <row r="219" spans="2:14" ht="12.75">
      <c r="B219" s="29"/>
      <c r="C219" s="77"/>
      <c r="D219" s="29"/>
      <c r="E219" s="29"/>
      <c r="F219" s="27"/>
      <c r="G219" s="29"/>
      <c r="H219" s="29"/>
      <c r="I219" s="29"/>
      <c r="J219" s="29"/>
      <c r="K219" s="29"/>
      <c r="L219" s="29"/>
      <c r="M219" s="29"/>
      <c r="N219" s="29"/>
    </row>
    <row r="220" spans="2:14" ht="12.75">
      <c r="B220" s="29"/>
      <c r="C220" s="77"/>
      <c r="D220" s="29"/>
      <c r="E220" s="29"/>
      <c r="F220" s="27"/>
      <c r="G220" s="29"/>
      <c r="H220" s="29"/>
      <c r="I220" s="29"/>
      <c r="J220" s="29"/>
      <c r="K220" s="29"/>
      <c r="L220" s="29"/>
      <c r="M220" s="29"/>
      <c r="N220" s="29"/>
    </row>
    <row r="221" spans="2:14" ht="12.75">
      <c r="B221" s="29"/>
      <c r="C221" s="77"/>
      <c r="D221" s="29"/>
      <c r="E221" s="29"/>
      <c r="F221" s="27"/>
      <c r="G221" s="29"/>
      <c r="H221" s="29"/>
      <c r="I221" s="29"/>
      <c r="J221" s="29"/>
      <c r="K221" s="29"/>
      <c r="L221" s="29"/>
      <c r="M221" s="29"/>
      <c r="N221" s="29"/>
    </row>
    <row r="222" spans="2:14" ht="12.75">
      <c r="B222" s="29"/>
      <c r="C222" s="77"/>
      <c r="D222" s="29"/>
      <c r="E222" s="29"/>
      <c r="F222" s="27"/>
      <c r="G222" s="29"/>
      <c r="H222" s="29"/>
      <c r="I222" s="29"/>
      <c r="J222" s="29"/>
      <c r="K222" s="29"/>
      <c r="L222" s="29"/>
      <c r="M222" s="29"/>
      <c r="N222" s="29"/>
    </row>
    <row r="223" spans="2:14" ht="12.75">
      <c r="B223" s="29"/>
      <c r="C223" s="77"/>
      <c r="D223" s="29"/>
      <c r="E223" s="29"/>
      <c r="F223" s="27"/>
      <c r="G223" s="29"/>
      <c r="H223" s="29"/>
      <c r="I223" s="29"/>
      <c r="J223" s="29"/>
      <c r="K223" s="29"/>
      <c r="L223" s="29"/>
      <c r="M223" s="29"/>
      <c r="N223" s="29"/>
    </row>
    <row r="224" spans="2:14" ht="12.75">
      <c r="B224" s="29"/>
      <c r="C224" s="77"/>
      <c r="D224" s="29"/>
      <c r="E224" s="29"/>
      <c r="F224" s="27"/>
      <c r="G224" s="29"/>
      <c r="H224" s="29"/>
      <c r="I224" s="29"/>
      <c r="J224" s="29"/>
      <c r="K224" s="29"/>
      <c r="L224" s="29"/>
      <c r="M224" s="29"/>
      <c r="N224" s="29"/>
    </row>
    <row r="225" spans="2:14" ht="12.75">
      <c r="B225" s="29"/>
      <c r="C225" s="77"/>
      <c r="D225" s="29"/>
      <c r="E225" s="29"/>
      <c r="F225" s="27"/>
      <c r="G225" s="29"/>
      <c r="H225" s="29"/>
      <c r="I225" s="29"/>
      <c r="J225" s="29"/>
      <c r="K225" s="29"/>
      <c r="L225" s="29"/>
      <c r="M225" s="29"/>
      <c r="N225" s="29"/>
    </row>
    <row r="226" spans="2:14" ht="12.75">
      <c r="B226" s="29"/>
      <c r="C226" s="77"/>
      <c r="D226" s="29"/>
      <c r="E226" s="29"/>
      <c r="F226" s="27"/>
      <c r="G226" s="29"/>
      <c r="H226" s="29"/>
      <c r="I226" s="29"/>
      <c r="J226" s="29"/>
      <c r="K226" s="29"/>
      <c r="L226" s="29"/>
      <c r="M226" s="29"/>
      <c r="N226" s="29"/>
    </row>
    <row r="227" spans="2:14" ht="12.75">
      <c r="B227" s="29"/>
      <c r="C227" s="77"/>
      <c r="D227" s="29"/>
      <c r="E227" s="29"/>
      <c r="F227" s="27"/>
      <c r="G227" s="29"/>
      <c r="H227" s="29"/>
      <c r="I227" s="29"/>
      <c r="J227" s="29"/>
      <c r="K227" s="29"/>
      <c r="L227" s="29"/>
      <c r="M227" s="29"/>
      <c r="N227" s="29"/>
    </row>
    <row r="228" spans="2:14" ht="12.75">
      <c r="B228" s="29"/>
      <c r="C228" s="77"/>
      <c r="D228" s="29"/>
      <c r="E228" s="29"/>
      <c r="F228" s="27"/>
      <c r="G228" s="29"/>
      <c r="H228" s="29"/>
      <c r="I228" s="29"/>
      <c r="J228" s="29"/>
      <c r="K228" s="29"/>
      <c r="L228" s="29"/>
      <c r="M228" s="29"/>
      <c r="N228" s="29"/>
    </row>
    <row r="229" spans="2:14" ht="12.75">
      <c r="B229" s="29"/>
      <c r="C229" s="77"/>
      <c r="D229" s="29"/>
      <c r="E229" s="29"/>
      <c r="F229" s="27"/>
      <c r="G229" s="29"/>
      <c r="H229" s="29"/>
      <c r="I229" s="29"/>
      <c r="J229" s="29"/>
      <c r="K229" s="29"/>
      <c r="L229" s="29"/>
      <c r="M229" s="29"/>
      <c r="N229" s="29"/>
    </row>
    <row r="230" spans="2:14" ht="12.75">
      <c r="B230" s="29"/>
      <c r="C230" s="77"/>
      <c r="D230" s="29"/>
      <c r="E230" s="29"/>
      <c r="F230" s="27"/>
      <c r="G230" s="29"/>
      <c r="H230" s="29"/>
      <c r="I230" s="29"/>
      <c r="J230" s="29"/>
      <c r="K230" s="29"/>
      <c r="L230" s="29"/>
      <c r="M230" s="29"/>
      <c r="N230" s="29"/>
    </row>
    <row r="231" spans="2:14" ht="12.75">
      <c r="B231" s="29"/>
      <c r="C231" s="77"/>
      <c r="D231" s="29"/>
      <c r="E231" s="29"/>
      <c r="F231" s="27"/>
      <c r="G231" s="29"/>
      <c r="H231" s="29"/>
      <c r="I231" s="29"/>
      <c r="J231" s="29"/>
      <c r="K231" s="29"/>
      <c r="L231" s="29"/>
      <c r="M231" s="29"/>
      <c r="N231" s="29"/>
    </row>
    <row r="232" spans="2:14" ht="12.75">
      <c r="B232" s="29"/>
      <c r="C232" s="77"/>
      <c r="D232" s="29"/>
      <c r="E232" s="29"/>
      <c r="F232" s="27"/>
      <c r="G232" s="29"/>
      <c r="H232" s="29"/>
      <c r="I232" s="29"/>
      <c r="J232" s="29"/>
      <c r="K232" s="29"/>
      <c r="L232" s="29"/>
      <c r="M232" s="29"/>
      <c r="N232" s="29"/>
    </row>
    <row r="233" spans="2:14" ht="12.75">
      <c r="B233" s="29"/>
      <c r="C233" s="77"/>
      <c r="D233" s="29"/>
      <c r="E233" s="29"/>
      <c r="F233" s="27"/>
      <c r="G233" s="29"/>
      <c r="H233" s="29"/>
      <c r="I233" s="29"/>
      <c r="J233" s="29"/>
      <c r="K233" s="29"/>
      <c r="L233" s="29"/>
      <c r="M233" s="29"/>
      <c r="N233" s="29"/>
    </row>
    <row r="234" spans="2:14" ht="12.75">
      <c r="B234" s="29"/>
      <c r="C234" s="77"/>
      <c r="D234" s="29"/>
      <c r="E234" s="29"/>
      <c r="F234" s="27"/>
      <c r="G234" s="29"/>
      <c r="H234" s="29"/>
      <c r="I234" s="29"/>
      <c r="J234" s="29"/>
      <c r="K234" s="29"/>
      <c r="L234" s="29"/>
      <c r="M234" s="29"/>
      <c r="N234" s="29"/>
    </row>
    <row r="235" spans="2:14" ht="12.75">
      <c r="B235" s="29"/>
      <c r="C235" s="77"/>
      <c r="D235" s="29"/>
      <c r="E235" s="29"/>
      <c r="F235" s="27"/>
      <c r="G235" s="29"/>
      <c r="H235" s="29"/>
      <c r="I235" s="29"/>
      <c r="J235" s="29"/>
      <c r="K235" s="29"/>
      <c r="L235" s="29"/>
      <c r="M235" s="29"/>
      <c r="N235" s="29"/>
    </row>
    <row r="236" spans="2:14" ht="12.75">
      <c r="B236" s="29"/>
      <c r="C236" s="77"/>
      <c r="D236" s="29"/>
      <c r="E236" s="29"/>
      <c r="F236" s="27"/>
      <c r="G236" s="29"/>
      <c r="H236" s="29"/>
      <c r="I236" s="29"/>
      <c r="J236" s="29"/>
      <c r="K236" s="29"/>
      <c r="L236" s="29"/>
      <c r="M236" s="29"/>
      <c r="N236" s="29"/>
    </row>
    <row r="237" spans="2:14" ht="12.75">
      <c r="B237" s="29"/>
      <c r="C237" s="77"/>
      <c r="D237" s="29"/>
      <c r="E237" s="29"/>
      <c r="F237" s="27"/>
      <c r="G237" s="29"/>
      <c r="H237" s="29"/>
      <c r="I237" s="29"/>
      <c r="J237" s="29"/>
      <c r="K237" s="29"/>
      <c r="L237" s="29"/>
      <c r="M237" s="29"/>
      <c r="N237" s="29"/>
    </row>
    <row r="238" spans="2:14" ht="12.75">
      <c r="B238" s="29"/>
      <c r="C238" s="77"/>
      <c r="D238" s="29"/>
      <c r="E238" s="29"/>
      <c r="F238" s="27"/>
      <c r="G238" s="29"/>
      <c r="H238" s="29"/>
      <c r="I238" s="29"/>
      <c r="J238" s="29"/>
      <c r="K238" s="29"/>
      <c r="L238" s="29"/>
      <c r="M238" s="29"/>
      <c r="N238" s="29"/>
    </row>
    <row r="239" spans="2:14" ht="12.75">
      <c r="B239" s="29"/>
      <c r="C239" s="77"/>
      <c r="D239" s="29"/>
      <c r="E239" s="29"/>
      <c r="F239" s="27"/>
      <c r="G239" s="29"/>
      <c r="H239" s="29"/>
      <c r="I239" s="29"/>
      <c r="J239" s="29"/>
      <c r="K239" s="29"/>
      <c r="L239" s="29"/>
      <c r="M239" s="29"/>
      <c r="N239" s="29"/>
    </row>
    <row r="240" spans="2:14" ht="12.75">
      <c r="B240" s="29"/>
      <c r="C240" s="77"/>
      <c r="D240" s="29"/>
      <c r="E240" s="29"/>
      <c r="F240" s="27"/>
      <c r="G240" s="29"/>
      <c r="H240" s="29"/>
      <c r="I240" s="29"/>
      <c r="J240" s="29"/>
      <c r="K240" s="29"/>
      <c r="L240" s="29"/>
      <c r="M240" s="29"/>
      <c r="N240" s="29"/>
    </row>
    <row r="241" spans="2:14" ht="12.75">
      <c r="B241" s="29"/>
      <c r="C241" s="77"/>
      <c r="D241" s="29"/>
      <c r="E241" s="29"/>
      <c r="F241" s="27"/>
      <c r="G241" s="29"/>
      <c r="H241" s="29"/>
      <c r="I241" s="29"/>
      <c r="J241" s="29"/>
      <c r="K241" s="29"/>
      <c r="L241" s="29"/>
      <c r="M241" s="29"/>
      <c r="N241" s="29"/>
    </row>
    <row r="242" spans="2:14" ht="12.75">
      <c r="B242" s="29"/>
      <c r="C242" s="77"/>
      <c r="D242" s="29"/>
      <c r="E242" s="29"/>
      <c r="F242" s="27"/>
      <c r="G242" s="29"/>
      <c r="H242" s="29"/>
      <c r="I242" s="29"/>
      <c r="J242" s="29"/>
      <c r="K242" s="29"/>
      <c r="L242" s="29"/>
      <c r="M242" s="29"/>
      <c r="N242" s="29"/>
    </row>
    <row r="243" spans="2:14" ht="12.75">
      <c r="B243" s="29"/>
      <c r="C243" s="77"/>
      <c r="D243" s="29"/>
      <c r="E243" s="29"/>
      <c r="F243" s="27"/>
      <c r="G243" s="29"/>
      <c r="H243" s="29"/>
      <c r="I243" s="29"/>
      <c r="J243" s="29"/>
      <c r="K243" s="29"/>
      <c r="L243" s="29"/>
      <c r="M243" s="29"/>
      <c r="N243" s="29"/>
    </row>
    <row r="244" spans="2:14" ht="12.75">
      <c r="B244" s="29"/>
      <c r="C244" s="77"/>
      <c r="D244" s="29"/>
      <c r="E244" s="29"/>
      <c r="F244" s="27"/>
      <c r="G244" s="29"/>
      <c r="H244" s="29"/>
      <c r="I244" s="29"/>
      <c r="J244" s="29"/>
      <c r="K244" s="29"/>
      <c r="L244" s="29"/>
      <c r="M244" s="29"/>
      <c r="N244" s="29"/>
    </row>
    <row r="245" spans="2:14" ht="12.75">
      <c r="B245" s="29"/>
      <c r="C245" s="77"/>
      <c r="D245" s="29"/>
      <c r="E245" s="29"/>
      <c r="F245" s="27"/>
      <c r="G245" s="29"/>
      <c r="H245" s="29"/>
      <c r="I245" s="29"/>
      <c r="J245" s="29"/>
      <c r="K245" s="29"/>
      <c r="L245" s="29"/>
      <c r="M245" s="29"/>
      <c r="N245" s="29"/>
    </row>
    <row r="246" spans="2:14" ht="12.75">
      <c r="B246" s="29"/>
      <c r="C246" s="77"/>
      <c r="D246" s="29"/>
      <c r="E246" s="29"/>
      <c r="F246" s="27"/>
      <c r="G246" s="29"/>
      <c r="H246" s="29"/>
      <c r="I246" s="29"/>
      <c r="J246" s="29"/>
      <c r="K246" s="29"/>
      <c r="L246" s="29"/>
      <c r="M246" s="29"/>
      <c r="N246" s="29"/>
    </row>
    <row r="247" spans="2:14" ht="12.75">
      <c r="B247" s="29"/>
      <c r="C247" s="77"/>
      <c r="D247" s="29"/>
      <c r="E247" s="29"/>
      <c r="F247" s="27"/>
      <c r="G247" s="29"/>
      <c r="H247" s="29"/>
      <c r="I247" s="29"/>
      <c r="J247" s="29"/>
      <c r="K247" s="29"/>
      <c r="L247" s="29"/>
      <c r="M247" s="29"/>
      <c r="N247" s="29"/>
    </row>
    <row r="248" spans="2:14" ht="12.75">
      <c r="B248" s="29"/>
      <c r="C248" s="77"/>
      <c r="D248" s="29"/>
      <c r="E248" s="29"/>
      <c r="F248" s="27"/>
      <c r="G248" s="29"/>
      <c r="H248" s="29"/>
      <c r="I248" s="29"/>
      <c r="J248" s="29"/>
      <c r="K248" s="29"/>
      <c r="L248" s="29"/>
      <c r="M248" s="29"/>
      <c r="N248" s="29"/>
    </row>
    <row r="249" spans="2:14" ht="12.75">
      <c r="B249" s="29"/>
      <c r="C249" s="77"/>
      <c r="D249" s="29"/>
      <c r="E249" s="29"/>
      <c r="F249" s="27"/>
      <c r="G249" s="29"/>
      <c r="H249" s="29"/>
      <c r="I249" s="29"/>
      <c r="J249" s="29"/>
      <c r="K249" s="29"/>
      <c r="L249" s="29"/>
      <c r="M249" s="29"/>
      <c r="N249" s="29"/>
    </row>
    <row r="250" spans="2:14" ht="12.75">
      <c r="B250" s="29"/>
      <c r="C250" s="77"/>
      <c r="D250" s="29"/>
      <c r="E250" s="29"/>
      <c r="F250" s="27"/>
      <c r="G250" s="29"/>
      <c r="H250" s="29"/>
      <c r="I250" s="29"/>
      <c r="J250" s="29"/>
      <c r="K250" s="29"/>
      <c r="L250" s="29"/>
      <c r="M250" s="29"/>
      <c r="N250" s="29"/>
    </row>
    <row r="251" spans="2:14" ht="12.75">
      <c r="B251" s="29"/>
      <c r="C251" s="77"/>
      <c r="D251" s="29"/>
      <c r="E251" s="29"/>
      <c r="F251" s="27"/>
      <c r="G251" s="29"/>
      <c r="H251" s="29"/>
      <c r="I251" s="29"/>
      <c r="J251" s="29"/>
      <c r="K251" s="29"/>
      <c r="L251" s="29"/>
      <c r="M251" s="29"/>
      <c r="N251" s="29"/>
    </row>
    <row r="252" spans="2:14" ht="12.75">
      <c r="B252" s="29"/>
      <c r="C252" s="77"/>
      <c r="D252" s="29"/>
      <c r="E252" s="29"/>
      <c r="F252" s="27"/>
      <c r="G252" s="29"/>
      <c r="H252" s="29"/>
      <c r="I252" s="29"/>
      <c r="J252" s="29"/>
      <c r="K252" s="29"/>
      <c r="L252" s="29"/>
      <c r="M252" s="29"/>
      <c r="N252" s="29"/>
    </row>
    <row r="253" spans="2:14" ht="12.75">
      <c r="B253" s="29"/>
      <c r="C253" s="77"/>
      <c r="D253" s="29"/>
      <c r="E253" s="29"/>
      <c r="F253" s="27"/>
      <c r="G253" s="29"/>
      <c r="H253" s="29"/>
      <c r="I253" s="29"/>
      <c r="J253" s="29"/>
      <c r="K253" s="29"/>
      <c r="L253" s="29"/>
      <c r="M253" s="29"/>
      <c r="N253" s="29"/>
    </row>
    <row r="254" spans="2:14" ht="12.75">
      <c r="B254" s="29"/>
      <c r="C254" s="77"/>
      <c r="D254" s="29"/>
      <c r="E254" s="29"/>
      <c r="F254" s="27"/>
      <c r="G254" s="29"/>
      <c r="H254" s="29"/>
      <c r="I254" s="29"/>
      <c r="J254" s="29"/>
      <c r="K254" s="29"/>
      <c r="L254" s="29"/>
      <c r="M254" s="29"/>
      <c r="N254" s="29"/>
    </row>
    <row r="255" spans="2:14" ht="12.75">
      <c r="B255" s="29"/>
      <c r="C255" s="77"/>
      <c r="D255" s="29"/>
      <c r="E255" s="29"/>
      <c r="F255" s="27"/>
      <c r="G255" s="29"/>
      <c r="H255" s="29"/>
      <c r="I255" s="29"/>
      <c r="J255" s="29"/>
      <c r="K255" s="29"/>
      <c r="L255" s="29"/>
      <c r="M255" s="29"/>
      <c r="N255" s="29"/>
    </row>
    <row r="256" spans="2:14" ht="12.75">
      <c r="B256" s="29"/>
      <c r="C256" s="77"/>
      <c r="D256" s="29"/>
      <c r="E256" s="29"/>
      <c r="F256" s="27"/>
      <c r="G256" s="29"/>
      <c r="H256" s="29"/>
      <c r="I256" s="29"/>
      <c r="J256" s="29"/>
      <c r="K256" s="29"/>
      <c r="L256" s="29"/>
      <c r="M256" s="29"/>
      <c r="N256" s="29"/>
    </row>
    <row r="257" spans="2:14" ht="12.75">
      <c r="B257" s="29"/>
      <c r="C257" s="77"/>
      <c r="D257" s="29"/>
      <c r="E257" s="29"/>
      <c r="F257" s="27"/>
      <c r="G257" s="29"/>
      <c r="H257" s="29"/>
      <c r="I257" s="29"/>
      <c r="J257" s="29"/>
      <c r="K257" s="29"/>
      <c r="L257" s="29"/>
      <c r="M257" s="29"/>
      <c r="N257" s="29"/>
    </row>
    <row r="258" spans="2:14" ht="12.75">
      <c r="B258" s="29"/>
      <c r="C258" s="77"/>
      <c r="D258" s="29"/>
      <c r="E258" s="29"/>
      <c r="F258" s="27"/>
      <c r="G258" s="29"/>
      <c r="H258" s="29"/>
      <c r="I258" s="29"/>
      <c r="J258" s="29"/>
      <c r="K258" s="29"/>
      <c r="L258" s="29"/>
      <c r="M258" s="29"/>
      <c r="N258" s="29"/>
    </row>
    <row r="259" spans="2:14" ht="12.75">
      <c r="B259" s="29"/>
      <c r="C259" s="77"/>
      <c r="D259" s="29"/>
      <c r="E259" s="29"/>
      <c r="F259" s="27"/>
      <c r="G259" s="29"/>
      <c r="H259" s="29"/>
      <c r="I259" s="29"/>
      <c r="J259" s="29"/>
      <c r="K259" s="29"/>
      <c r="L259" s="29"/>
      <c r="M259" s="29"/>
      <c r="N259" s="29"/>
    </row>
    <row r="260" spans="2:14" ht="12.75">
      <c r="B260" s="29"/>
      <c r="C260" s="77"/>
      <c r="D260" s="29"/>
      <c r="E260" s="29"/>
      <c r="F260" s="27"/>
      <c r="G260" s="29"/>
      <c r="H260" s="29"/>
      <c r="I260" s="29"/>
      <c r="J260" s="29"/>
      <c r="K260" s="29"/>
      <c r="L260" s="29"/>
      <c r="M260" s="29"/>
      <c r="N260" s="29"/>
    </row>
    <row r="261" spans="2:14" ht="12.75">
      <c r="B261" s="29"/>
      <c r="C261" s="77"/>
      <c r="D261" s="29"/>
      <c r="E261" s="29"/>
      <c r="F261" s="27"/>
      <c r="G261" s="29"/>
      <c r="H261" s="29"/>
      <c r="I261" s="29"/>
      <c r="J261" s="29"/>
      <c r="K261" s="29"/>
      <c r="L261" s="29"/>
      <c r="M261" s="29"/>
      <c r="N261" s="29"/>
    </row>
    <row r="262" spans="2:14" ht="12.75">
      <c r="B262" s="29"/>
      <c r="C262" s="77"/>
      <c r="D262" s="29"/>
      <c r="E262" s="29"/>
      <c r="F262" s="27"/>
      <c r="G262" s="29"/>
      <c r="H262" s="29"/>
      <c r="I262" s="29"/>
      <c r="J262" s="29"/>
      <c r="K262" s="29"/>
      <c r="L262" s="29"/>
      <c r="M262" s="29"/>
      <c r="N262" s="29"/>
    </row>
    <row r="263" spans="2:14" ht="12.75">
      <c r="B263" s="29"/>
      <c r="C263" s="77"/>
      <c r="D263" s="29"/>
      <c r="E263" s="29"/>
      <c r="F263" s="27"/>
      <c r="G263" s="29"/>
      <c r="H263" s="29"/>
      <c r="I263" s="29"/>
      <c r="J263" s="29"/>
      <c r="K263" s="29"/>
      <c r="L263" s="29"/>
      <c r="M263" s="29"/>
      <c r="N263" s="29"/>
    </row>
    <row r="264" spans="2:14" ht="12.75">
      <c r="B264" s="29"/>
      <c r="C264" s="77"/>
      <c r="D264" s="29"/>
      <c r="E264" s="29"/>
      <c r="F264" s="27"/>
      <c r="G264" s="29"/>
      <c r="H264" s="29"/>
      <c r="I264" s="29"/>
      <c r="J264" s="29"/>
      <c r="K264" s="29"/>
      <c r="L264" s="29"/>
      <c r="M264" s="29"/>
      <c r="N264" s="29"/>
    </row>
    <row r="265" spans="2:14" ht="12.75">
      <c r="B265" s="29"/>
      <c r="C265" s="77"/>
      <c r="D265" s="29"/>
      <c r="E265" s="29"/>
      <c r="F265" s="27"/>
      <c r="G265" s="29"/>
      <c r="H265" s="29"/>
      <c r="I265" s="29"/>
      <c r="J265" s="29"/>
      <c r="K265" s="29"/>
      <c r="L265" s="29"/>
      <c r="M265" s="29"/>
      <c r="N265" s="29"/>
    </row>
    <row r="266" spans="2:14" ht="12.75">
      <c r="B266" s="29"/>
      <c r="C266" s="77"/>
      <c r="D266" s="29"/>
      <c r="E266" s="29"/>
      <c r="F266" s="27"/>
      <c r="G266" s="29"/>
      <c r="H266" s="29"/>
      <c r="I266" s="29"/>
      <c r="J266" s="29"/>
      <c r="K266" s="29"/>
      <c r="L266" s="29"/>
      <c r="M266" s="29"/>
      <c r="N266" s="29"/>
    </row>
    <row r="267" spans="2:14" ht="12.75">
      <c r="B267" s="29"/>
      <c r="C267" s="77"/>
      <c r="D267" s="29"/>
      <c r="E267" s="29"/>
      <c r="F267" s="27"/>
      <c r="G267" s="29"/>
      <c r="H267" s="29"/>
      <c r="I267" s="29"/>
      <c r="J267" s="29"/>
      <c r="K267" s="29"/>
      <c r="L267" s="29"/>
      <c r="M267" s="29"/>
      <c r="N267" s="29"/>
    </row>
    <row r="268" spans="2:14" ht="12.75">
      <c r="B268" s="29"/>
      <c r="C268" s="77"/>
      <c r="D268" s="29"/>
      <c r="E268" s="29"/>
      <c r="F268" s="27"/>
      <c r="G268" s="29"/>
      <c r="H268" s="29"/>
      <c r="I268" s="29"/>
      <c r="J268" s="29"/>
      <c r="K268" s="29"/>
      <c r="L268" s="29"/>
      <c r="M268" s="29"/>
      <c r="N268" s="29"/>
    </row>
    <row r="269" spans="2:14" ht="12.75">
      <c r="B269" s="29"/>
      <c r="C269" s="77"/>
      <c r="D269" s="29"/>
      <c r="E269" s="29"/>
      <c r="F269" s="27"/>
      <c r="G269" s="29"/>
      <c r="H269" s="29"/>
      <c r="I269" s="29"/>
      <c r="J269" s="29"/>
      <c r="K269" s="29"/>
      <c r="L269" s="29"/>
      <c r="M269" s="29"/>
      <c r="N269" s="29"/>
    </row>
    <row r="270" spans="2:14" ht="12.75">
      <c r="B270" s="29"/>
      <c r="C270" s="77"/>
      <c r="D270" s="29"/>
      <c r="E270" s="29"/>
      <c r="F270" s="27"/>
      <c r="G270" s="29"/>
      <c r="H270" s="29"/>
      <c r="I270" s="29"/>
      <c r="J270" s="29"/>
      <c r="K270" s="29"/>
      <c r="L270" s="29"/>
      <c r="M270" s="29"/>
      <c r="N270" s="29"/>
    </row>
    <row r="271" spans="2:14" ht="12.75">
      <c r="B271" s="29"/>
      <c r="C271" s="77"/>
      <c r="D271" s="29"/>
      <c r="E271" s="29"/>
      <c r="F271" s="27"/>
      <c r="G271" s="29"/>
      <c r="H271" s="29"/>
      <c r="I271" s="29"/>
      <c r="J271" s="29"/>
      <c r="K271" s="29"/>
      <c r="L271" s="29"/>
      <c r="M271" s="29"/>
      <c r="N271" s="29"/>
    </row>
    <row r="272" spans="2:14" ht="12.75">
      <c r="B272" s="29"/>
      <c r="C272" s="77"/>
      <c r="D272" s="29"/>
      <c r="E272" s="29"/>
      <c r="F272" s="27"/>
      <c r="G272" s="29"/>
      <c r="H272" s="29"/>
      <c r="I272" s="29"/>
      <c r="J272" s="29"/>
      <c r="K272" s="29"/>
      <c r="L272" s="29"/>
      <c r="M272" s="29"/>
      <c r="N272" s="29"/>
    </row>
    <row r="273" spans="2:14" ht="12.75">
      <c r="B273" s="29"/>
      <c r="C273" s="77"/>
      <c r="D273" s="29"/>
      <c r="E273" s="29"/>
      <c r="F273" s="27"/>
      <c r="G273" s="29"/>
      <c r="H273" s="29"/>
      <c r="I273" s="29"/>
      <c r="J273" s="29"/>
      <c r="K273" s="29"/>
      <c r="L273" s="29"/>
      <c r="M273" s="29"/>
      <c r="N273" s="29"/>
    </row>
    <row r="274" spans="2:14" ht="12.75">
      <c r="B274" s="29"/>
      <c r="C274" s="77"/>
      <c r="D274" s="29"/>
      <c r="E274" s="29"/>
      <c r="F274" s="27"/>
      <c r="G274" s="29"/>
      <c r="H274" s="29"/>
      <c r="I274" s="29"/>
      <c r="J274" s="29"/>
      <c r="K274" s="29"/>
      <c r="L274" s="29"/>
      <c r="M274" s="29"/>
      <c r="N274" s="29"/>
    </row>
    <row r="275" spans="2:14" ht="12.75">
      <c r="B275" s="29"/>
      <c r="C275" s="77"/>
      <c r="D275" s="29"/>
      <c r="E275" s="29"/>
      <c r="F275" s="27"/>
      <c r="G275" s="29"/>
      <c r="H275" s="29"/>
      <c r="I275" s="29"/>
      <c r="J275" s="29"/>
      <c r="K275" s="29"/>
      <c r="L275" s="29"/>
      <c r="M275" s="29"/>
      <c r="N275" s="29"/>
    </row>
    <row r="276" spans="2:14" ht="12.75">
      <c r="B276" s="29"/>
      <c r="C276" s="77"/>
      <c r="D276" s="29"/>
      <c r="E276" s="29"/>
      <c r="F276" s="27"/>
      <c r="G276" s="29"/>
      <c r="H276" s="29"/>
      <c r="I276" s="29"/>
      <c r="J276" s="29"/>
      <c r="K276" s="29"/>
      <c r="L276" s="29"/>
      <c r="M276" s="29"/>
      <c r="N276" s="29"/>
    </row>
    <row r="277" spans="2:14" ht="12.75">
      <c r="B277" s="29"/>
      <c r="C277" s="77"/>
      <c r="D277" s="29"/>
      <c r="E277" s="29"/>
      <c r="F277" s="27"/>
      <c r="G277" s="29"/>
      <c r="H277" s="29"/>
      <c r="I277" s="29"/>
      <c r="J277" s="29"/>
      <c r="K277" s="29"/>
      <c r="L277" s="29"/>
      <c r="M277" s="29"/>
      <c r="N277" s="29"/>
    </row>
    <row r="278" spans="2:14" ht="12.75">
      <c r="B278" s="29"/>
      <c r="C278" s="77"/>
      <c r="D278" s="29"/>
      <c r="E278" s="29"/>
      <c r="F278" s="27"/>
      <c r="G278" s="29"/>
      <c r="H278" s="29"/>
      <c r="I278" s="29"/>
      <c r="J278" s="29"/>
      <c r="K278" s="29"/>
      <c r="L278" s="29"/>
      <c r="M278" s="29"/>
      <c r="N278" s="29"/>
    </row>
    <row r="279" spans="2:14" ht="12.75">
      <c r="B279" s="29"/>
      <c r="C279" s="77"/>
      <c r="D279" s="29"/>
      <c r="E279" s="29"/>
      <c r="F279" s="27"/>
      <c r="G279" s="29"/>
      <c r="H279" s="29"/>
      <c r="I279" s="29"/>
      <c r="J279" s="29"/>
      <c r="K279" s="29"/>
      <c r="L279" s="29"/>
      <c r="M279" s="29"/>
      <c r="N279" s="29"/>
    </row>
    <row r="280" spans="2:14" ht="12.75">
      <c r="B280" s="29"/>
      <c r="C280" s="77"/>
      <c r="D280" s="29"/>
      <c r="E280" s="29"/>
      <c r="F280" s="27"/>
      <c r="G280" s="29"/>
      <c r="H280" s="29"/>
      <c r="I280" s="29"/>
      <c r="J280" s="29"/>
      <c r="K280" s="29"/>
      <c r="L280" s="29"/>
      <c r="M280" s="29"/>
      <c r="N280" s="29"/>
    </row>
    <row r="281" spans="2:14" ht="12.75">
      <c r="B281" s="29"/>
      <c r="C281" s="77"/>
      <c r="D281" s="29"/>
      <c r="E281" s="29"/>
      <c r="F281" s="27"/>
      <c r="G281" s="29"/>
      <c r="H281" s="29"/>
      <c r="I281" s="29"/>
      <c r="J281" s="29"/>
      <c r="K281" s="29"/>
      <c r="L281" s="29"/>
      <c r="M281" s="29"/>
      <c r="N281" s="29"/>
    </row>
    <row r="282" spans="2:14" ht="12.75">
      <c r="B282" s="29"/>
      <c r="C282" s="77"/>
      <c r="D282" s="29"/>
      <c r="E282" s="29"/>
      <c r="F282" s="27"/>
      <c r="G282" s="29"/>
      <c r="H282" s="29"/>
      <c r="I282" s="29"/>
      <c r="J282" s="29"/>
      <c r="K282" s="29"/>
      <c r="L282" s="29"/>
      <c r="M282" s="29"/>
      <c r="N282" s="29"/>
    </row>
    <row r="283" spans="2:14" ht="12.75">
      <c r="B283" s="29"/>
      <c r="C283" s="77"/>
      <c r="D283" s="29"/>
      <c r="E283" s="29"/>
      <c r="F283" s="27"/>
      <c r="G283" s="29"/>
      <c r="H283" s="29"/>
      <c r="I283" s="29"/>
      <c r="J283" s="29"/>
      <c r="K283" s="29"/>
      <c r="L283" s="29"/>
      <c r="M283" s="29"/>
      <c r="N283" s="29"/>
    </row>
    <row r="284" spans="2:14" ht="12.75">
      <c r="B284" s="29"/>
      <c r="C284" s="77"/>
      <c r="D284" s="29"/>
      <c r="E284" s="29"/>
      <c r="F284" s="27"/>
      <c r="G284" s="29"/>
      <c r="H284" s="29"/>
      <c r="I284" s="29"/>
      <c r="J284" s="29"/>
      <c r="K284" s="29"/>
      <c r="L284" s="29"/>
      <c r="M284" s="29"/>
      <c r="N284" s="29"/>
    </row>
    <row r="285" spans="2:14" ht="12.75">
      <c r="B285" s="29"/>
      <c r="C285" s="77"/>
      <c r="D285" s="29"/>
      <c r="E285" s="29"/>
      <c r="F285" s="27"/>
      <c r="G285" s="29"/>
      <c r="H285" s="29"/>
      <c r="I285" s="29"/>
      <c r="J285" s="29"/>
      <c r="K285" s="29"/>
      <c r="L285" s="29"/>
      <c r="M285" s="29"/>
      <c r="N285" s="29"/>
    </row>
    <row r="286" spans="2:14" ht="12.75">
      <c r="B286" s="29"/>
      <c r="C286" s="77"/>
      <c r="D286" s="29"/>
      <c r="E286" s="29"/>
      <c r="F286" s="27"/>
      <c r="G286" s="29"/>
      <c r="H286" s="29"/>
      <c r="I286" s="29"/>
      <c r="J286" s="29"/>
      <c r="K286" s="29"/>
      <c r="L286" s="29"/>
      <c r="M286" s="29"/>
      <c r="N286" s="29"/>
    </row>
    <row r="287" spans="2:14" ht="12.75">
      <c r="B287" s="29"/>
      <c r="C287" s="77"/>
      <c r="D287" s="29"/>
      <c r="E287" s="29"/>
      <c r="F287" s="27"/>
      <c r="G287" s="29"/>
      <c r="H287" s="29"/>
      <c r="I287" s="29"/>
      <c r="J287" s="29"/>
      <c r="K287" s="29"/>
      <c r="L287" s="29"/>
      <c r="M287" s="29"/>
      <c r="N287" s="29"/>
    </row>
    <row r="288" spans="2:14" ht="12.75">
      <c r="B288" s="29"/>
      <c r="C288" s="77"/>
      <c r="D288" s="29"/>
      <c r="E288" s="29"/>
      <c r="F288" s="27"/>
      <c r="G288" s="29"/>
      <c r="H288" s="29"/>
      <c r="I288" s="29"/>
      <c r="J288" s="29"/>
      <c r="K288" s="29"/>
      <c r="L288" s="29"/>
      <c r="M288" s="29"/>
      <c r="N288" s="29"/>
    </row>
    <row r="289" spans="2:14" ht="12.75">
      <c r="B289" s="29"/>
      <c r="C289" s="77"/>
      <c r="D289" s="29"/>
      <c r="E289" s="29"/>
      <c r="F289" s="27"/>
      <c r="G289" s="29"/>
      <c r="H289" s="29"/>
      <c r="I289" s="29"/>
      <c r="J289" s="29"/>
      <c r="K289" s="29"/>
      <c r="L289" s="29"/>
      <c r="M289" s="29"/>
      <c r="N289" s="29"/>
    </row>
    <row r="290" spans="2:14" ht="12.75">
      <c r="B290" s="29"/>
      <c r="C290" s="77"/>
      <c r="D290" s="29"/>
      <c r="E290" s="29"/>
      <c r="F290" s="27"/>
      <c r="G290" s="29"/>
      <c r="H290" s="29"/>
      <c r="I290" s="29"/>
      <c r="J290" s="29"/>
      <c r="K290" s="29"/>
      <c r="L290" s="29"/>
      <c r="M290" s="29"/>
      <c r="N290" s="29"/>
    </row>
    <row r="291" spans="2:14" ht="12.75">
      <c r="B291" s="29"/>
      <c r="C291" s="77"/>
      <c r="D291" s="29"/>
      <c r="E291" s="29"/>
      <c r="F291" s="27"/>
      <c r="G291" s="29"/>
      <c r="H291" s="29"/>
      <c r="I291" s="29"/>
      <c r="J291" s="29"/>
      <c r="K291" s="29"/>
      <c r="L291" s="29"/>
      <c r="M291" s="29"/>
      <c r="N291" s="29"/>
    </row>
    <row r="292" spans="2:14" ht="12.75">
      <c r="B292" s="29"/>
      <c r="C292" s="77"/>
      <c r="D292" s="29"/>
      <c r="E292" s="29"/>
      <c r="F292" s="27"/>
      <c r="G292" s="29"/>
      <c r="H292" s="29"/>
      <c r="I292" s="29"/>
      <c r="J292" s="29"/>
      <c r="K292" s="29"/>
      <c r="L292" s="29"/>
      <c r="M292" s="29"/>
      <c r="N292" s="29"/>
    </row>
    <row r="293" spans="2:14" ht="12.75">
      <c r="B293" s="29"/>
      <c r="C293" s="77"/>
      <c r="D293" s="29"/>
      <c r="E293" s="29"/>
      <c r="F293" s="27"/>
      <c r="G293" s="29"/>
      <c r="H293" s="29"/>
      <c r="I293" s="29"/>
      <c r="J293" s="29"/>
      <c r="K293" s="29"/>
      <c r="L293" s="29"/>
      <c r="M293" s="29"/>
      <c r="N293" s="29"/>
    </row>
    <row r="294" spans="2:14" ht="12.75">
      <c r="B294" s="29"/>
      <c r="C294" s="77"/>
      <c r="D294" s="29"/>
      <c r="E294" s="29"/>
      <c r="F294" s="27"/>
      <c r="G294" s="29"/>
      <c r="H294" s="29"/>
      <c r="I294" s="29"/>
      <c r="J294" s="29"/>
      <c r="K294" s="29"/>
      <c r="L294" s="29"/>
      <c r="M294" s="29"/>
      <c r="N294" s="29"/>
    </row>
    <row r="295" spans="2:14" ht="12.75">
      <c r="B295" s="29"/>
      <c r="C295" s="77"/>
      <c r="D295" s="29"/>
      <c r="E295" s="29"/>
      <c r="F295" s="27"/>
      <c r="G295" s="29"/>
      <c r="H295" s="29"/>
      <c r="I295" s="29"/>
      <c r="J295" s="29"/>
      <c r="K295" s="29"/>
      <c r="L295" s="29"/>
      <c r="M295" s="29"/>
      <c r="N295" s="29"/>
    </row>
    <row r="296" spans="2:14" ht="12.75">
      <c r="B296" s="29"/>
      <c r="C296" s="77"/>
      <c r="D296" s="29"/>
      <c r="E296" s="29"/>
      <c r="F296" s="27"/>
      <c r="G296" s="29"/>
      <c r="H296" s="29"/>
      <c r="I296" s="29"/>
      <c r="J296" s="29"/>
      <c r="K296" s="29"/>
      <c r="L296" s="29"/>
      <c r="M296" s="29"/>
      <c r="N296" s="29"/>
    </row>
    <row r="297" spans="2:14" ht="12.75">
      <c r="B297" s="29"/>
      <c r="C297" s="77"/>
      <c r="D297" s="29"/>
      <c r="E297" s="29"/>
      <c r="F297" s="27"/>
      <c r="G297" s="29"/>
      <c r="H297" s="29"/>
      <c r="I297" s="29"/>
      <c r="J297" s="29"/>
      <c r="K297" s="29"/>
      <c r="L297" s="29"/>
      <c r="M297" s="29"/>
      <c r="N297" s="29"/>
    </row>
    <row r="298" spans="2:14" ht="12.75">
      <c r="B298" s="29"/>
      <c r="C298" s="77"/>
      <c r="D298" s="29"/>
      <c r="E298" s="29"/>
      <c r="F298" s="27"/>
      <c r="G298" s="29"/>
      <c r="H298" s="29"/>
      <c r="I298" s="29"/>
      <c r="J298" s="29"/>
      <c r="K298" s="29"/>
      <c r="L298" s="29"/>
      <c r="M298" s="29"/>
      <c r="N298" s="29"/>
    </row>
    <row r="299" spans="2:14" ht="12.75">
      <c r="B299" s="29"/>
      <c r="C299" s="77"/>
      <c r="D299" s="29"/>
      <c r="E299" s="29"/>
      <c r="F299" s="27"/>
      <c r="G299" s="29"/>
      <c r="H299" s="29"/>
      <c r="I299" s="29"/>
      <c r="J299" s="29"/>
      <c r="K299" s="29"/>
      <c r="L299" s="29"/>
      <c r="M299" s="29"/>
      <c r="N299" s="29"/>
    </row>
    <row r="300" spans="2:14" ht="12.75">
      <c r="B300" s="29"/>
      <c r="C300" s="77"/>
      <c r="D300" s="29"/>
      <c r="E300" s="29"/>
      <c r="F300" s="27"/>
      <c r="G300" s="29"/>
      <c r="H300" s="29"/>
      <c r="I300" s="29"/>
      <c r="J300" s="29"/>
      <c r="K300" s="29"/>
      <c r="L300" s="29"/>
      <c r="M300" s="29"/>
      <c r="N300" s="29"/>
    </row>
    <row r="301" spans="2:14" ht="12.75">
      <c r="B301" s="29"/>
      <c r="C301" s="77"/>
      <c r="D301" s="29"/>
      <c r="E301" s="29"/>
      <c r="F301" s="27"/>
      <c r="G301" s="29"/>
      <c r="H301" s="29"/>
      <c r="I301" s="29"/>
      <c r="J301" s="29"/>
      <c r="K301" s="29"/>
      <c r="L301" s="29"/>
      <c r="M301" s="29"/>
      <c r="N301" s="29"/>
    </row>
    <row r="302" spans="2:14" ht="12.75">
      <c r="B302" s="29"/>
      <c r="C302" s="77"/>
      <c r="D302" s="29"/>
      <c r="E302" s="29"/>
      <c r="F302" s="27"/>
      <c r="G302" s="29"/>
      <c r="H302" s="29"/>
      <c r="I302" s="29"/>
      <c r="J302" s="29"/>
      <c r="K302" s="29"/>
      <c r="L302" s="29"/>
      <c r="M302" s="29"/>
      <c r="N302" s="29"/>
    </row>
    <row r="303" spans="2:14" ht="12.75">
      <c r="B303" s="29"/>
      <c r="C303" s="77"/>
      <c r="D303" s="29"/>
      <c r="E303" s="29"/>
      <c r="F303" s="27"/>
      <c r="G303" s="29"/>
      <c r="H303" s="29"/>
      <c r="I303" s="29"/>
      <c r="J303" s="29"/>
      <c r="K303" s="29"/>
      <c r="L303" s="29"/>
      <c r="M303" s="29"/>
      <c r="N303" s="29"/>
    </row>
    <row r="304" spans="2:14" ht="12.75">
      <c r="B304" s="29"/>
      <c r="C304" s="77"/>
      <c r="D304" s="29"/>
      <c r="E304" s="29"/>
      <c r="F304" s="27"/>
      <c r="G304" s="29"/>
      <c r="H304" s="29"/>
      <c r="I304" s="29"/>
      <c r="J304" s="29"/>
      <c r="K304" s="29"/>
      <c r="L304" s="29"/>
      <c r="M304" s="29"/>
      <c r="N304" s="29"/>
    </row>
    <row r="305" spans="2:14" ht="12.75">
      <c r="B305" s="29"/>
      <c r="C305" s="77"/>
      <c r="D305" s="29"/>
      <c r="E305" s="29"/>
      <c r="F305" s="27"/>
      <c r="G305" s="29"/>
      <c r="H305" s="29"/>
      <c r="I305" s="29"/>
      <c r="J305" s="29"/>
      <c r="K305" s="29"/>
      <c r="L305" s="29"/>
      <c r="M305" s="29"/>
      <c r="N305" s="29"/>
    </row>
    <row r="306" spans="2:14" ht="12.75">
      <c r="B306" s="29"/>
      <c r="C306" s="77"/>
      <c r="D306" s="29"/>
      <c r="E306" s="29"/>
      <c r="F306" s="27"/>
      <c r="G306" s="29"/>
      <c r="H306" s="29"/>
      <c r="I306" s="29"/>
      <c r="J306" s="29"/>
      <c r="K306" s="29"/>
      <c r="L306" s="29"/>
      <c r="M306" s="29"/>
      <c r="N306" s="29"/>
    </row>
    <row r="307" spans="2:14" ht="12.75">
      <c r="B307" s="29"/>
      <c r="C307" s="77"/>
      <c r="D307" s="29"/>
      <c r="E307" s="29"/>
      <c r="F307" s="27"/>
      <c r="G307" s="29"/>
      <c r="H307" s="29"/>
      <c r="I307" s="29"/>
      <c r="J307" s="29"/>
      <c r="K307" s="29"/>
      <c r="L307" s="29"/>
      <c r="M307" s="29"/>
      <c r="N307" s="29"/>
    </row>
    <row r="308" spans="2:14" ht="12.75">
      <c r="B308" s="29"/>
      <c r="C308" s="77"/>
      <c r="D308" s="29"/>
      <c r="E308" s="29"/>
      <c r="F308" s="27"/>
      <c r="G308" s="29"/>
      <c r="H308" s="29"/>
      <c r="I308" s="29"/>
      <c r="J308" s="29"/>
      <c r="K308" s="29"/>
      <c r="L308" s="29"/>
      <c r="M308" s="29"/>
      <c r="N308" s="29"/>
    </row>
    <row r="309" spans="2:14" ht="12.75">
      <c r="B309" s="29"/>
      <c r="C309" s="77"/>
      <c r="D309" s="29"/>
      <c r="E309" s="29"/>
      <c r="F309" s="27"/>
      <c r="G309" s="29"/>
      <c r="H309" s="29"/>
      <c r="I309" s="29"/>
      <c r="J309" s="29"/>
      <c r="K309" s="29"/>
      <c r="L309" s="29"/>
      <c r="M309" s="29"/>
      <c r="N309" s="29"/>
    </row>
    <row r="310" spans="2:14" ht="12.75">
      <c r="B310" s="29"/>
      <c r="C310" s="77"/>
      <c r="D310" s="29"/>
      <c r="E310" s="29"/>
      <c r="F310" s="27"/>
      <c r="G310" s="29"/>
      <c r="H310" s="29"/>
      <c r="I310" s="29"/>
      <c r="J310" s="29"/>
      <c r="K310" s="29"/>
      <c r="L310" s="29"/>
      <c r="M310" s="29"/>
      <c r="N310" s="29"/>
    </row>
    <row r="311" spans="2:14" ht="12.75">
      <c r="B311" s="29"/>
      <c r="C311" s="77"/>
      <c r="D311" s="29"/>
      <c r="E311" s="29"/>
      <c r="F311" s="27"/>
      <c r="G311" s="29"/>
      <c r="H311" s="29"/>
      <c r="I311" s="29"/>
      <c r="J311" s="29"/>
      <c r="K311" s="29"/>
      <c r="L311" s="29"/>
      <c r="M311" s="29"/>
      <c r="N311" s="29"/>
    </row>
    <row r="312" spans="2:14" ht="12.75">
      <c r="B312" s="29"/>
      <c r="C312" s="77"/>
      <c r="D312" s="29"/>
      <c r="E312" s="29"/>
      <c r="F312" s="27"/>
      <c r="G312" s="29"/>
      <c r="H312" s="29"/>
      <c r="I312" s="29"/>
      <c r="J312" s="29"/>
      <c r="K312" s="29"/>
      <c r="L312" s="29"/>
      <c r="M312" s="29"/>
      <c r="N312" s="29"/>
    </row>
    <row r="313" spans="2:14" ht="12.75">
      <c r="B313" s="29"/>
      <c r="C313" s="77"/>
      <c r="D313" s="29"/>
      <c r="E313" s="29"/>
      <c r="F313" s="27"/>
      <c r="G313" s="29"/>
      <c r="H313" s="29"/>
      <c r="I313" s="29"/>
      <c r="J313" s="29"/>
      <c r="K313" s="29"/>
      <c r="L313" s="29"/>
      <c r="M313" s="29"/>
      <c r="N313" s="29"/>
    </row>
    <row r="314" spans="2:14" ht="12.75">
      <c r="B314" s="29"/>
      <c r="C314" s="77"/>
      <c r="D314" s="29"/>
      <c r="E314" s="29"/>
      <c r="F314" s="27"/>
      <c r="G314" s="29"/>
      <c r="H314" s="29"/>
      <c r="I314" s="29"/>
      <c r="J314" s="29"/>
      <c r="K314" s="29"/>
      <c r="L314" s="29"/>
      <c r="M314" s="29"/>
      <c r="N314" s="29"/>
    </row>
    <row r="315" spans="2:14" ht="12.75">
      <c r="B315" s="29"/>
      <c r="C315" s="77"/>
      <c r="D315" s="29"/>
      <c r="E315" s="29"/>
      <c r="F315" s="27"/>
      <c r="G315" s="29"/>
      <c r="H315" s="29"/>
      <c r="I315" s="29"/>
      <c r="J315" s="29"/>
      <c r="K315" s="29"/>
      <c r="L315" s="29"/>
      <c r="M315" s="29"/>
      <c r="N315" s="29"/>
    </row>
    <row r="316" spans="2:14" ht="12.75">
      <c r="B316" s="29"/>
      <c r="C316" s="77"/>
      <c r="D316" s="29"/>
      <c r="E316" s="29"/>
      <c r="F316" s="27"/>
      <c r="G316" s="29"/>
      <c r="H316" s="29"/>
      <c r="I316" s="29"/>
      <c r="J316" s="29"/>
      <c r="K316" s="29"/>
      <c r="L316" s="29"/>
      <c r="M316" s="29"/>
      <c r="N316" s="29"/>
    </row>
    <row r="317" spans="2:14" ht="12.75">
      <c r="B317" s="29"/>
      <c r="C317" s="77"/>
      <c r="D317" s="29"/>
      <c r="E317" s="29"/>
      <c r="F317" s="27"/>
      <c r="G317" s="29"/>
      <c r="H317" s="29"/>
      <c r="I317" s="29"/>
      <c r="J317" s="29"/>
      <c r="K317" s="29"/>
      <c r="L317" s="29"/>
      <c r="M317" s="29"/>
      <c r="N317" s="29"/>
    </row>
    <row r="318" spans="2:14" ht="12.75">
      <c r="B318" s="29"/>
      <c r="C318" s="77"/>
      <c r="D318" s="29"/>
      <c r="E318" s="29"/>
      <c r="F318" s="27"/>
      <c r="G318" s="29"/>
      <c r="H318" s="29"/>
      <c r="I318" s="29"/>
      <c r="J318" s="29"/>
      <c r="K318" s="29"/>
      <c r="L318" s="29"/>
      <c r="M318" s="29"/>
      <c r="N318" s="29"/>
    </row>
    <row r="319" spans="2:14" ht="12.75">
      <c r="B319" s="29"/>
      <c r="C319" s="77"/>
      <c r="D319" s="29"/>
      <c r="E319" s="29"/>
      <c r="F319" s="27"/>
      <c r="G319" s="29"/>
      <c r="H319" s="29"/>
      <c r="I319" s="29"/>
      <c r="J319" s="29"/>
      <c r="K319" s="29"/>
      <c r="L319" s="29"/>
      <c r="M319" s="29"/>
      <c r="N319" s="29"/>
    </row>
    <row r="320" spans="2:14" ht="12.75">
      <c r="B320" s="29"/>
      <c r="C320" s="77"/>
      <c r="D320" s="29"/>
      <c r="E320" s="29"/>
      <c r="F320" s="27"/>
      <c r="G320" s="29"/>
      <c r="H320" s="29"/>
      <c r="I320" s="29"/>
      <c r="J320" s="29"/>
      <c r="K320" s="29"/>
      <c r="L320" s="29"/>
      <c r="M320" s="29"/>
      <c r="N320" s="29"/>
    </row>
    <row r="321" spans="2:14" ht="12.75">
      <c r="B321" s="29"/>
      <c r="C321" s="77"/>
      <c r="D321" s="29"/>
      <c r="E321" s="29"/>
      <c r="F321" s="27"/>
      <c r="G321" s="29"/>
      <c r="H321" s="29"/>
      <c r="I321" s="29"/>
      <c r="J321" s="29"/>
      <c r="K321" s="29"/>
      <c r="L321" s="29"/>
      <c r="M321" s="29"/>
      <c r="N321" s="29"/>
    </row>
    <row r="322" spans="2:14" ht="12.75">
      <c r="B322" s="29"/>
      <c r="C322" s="77"/>
      <c r="D322" s="29"/>
      <c r="E322" s="29"/>
      <c r="F322" s="27"/>
      <c r="G322" s="29"/>
      <c r="H322" s="29"/>
      <c r="I322" s="29"/>
      <c r="J322" s="29"/>
      <c r="K322" s="29"/>
      <c r="L322" s="29"/>
      <c r="M322" s="29"/>
      <c r="N322" s="29"/>
    </row>
    <row r="323" spans="2:14" ht="12.75">
      <c r="B323" s="29"/>
      <c r="C323" s="77"/>
      <c r="D323" s="29"/>
      <c r="E323" s="29"/>
      <c r="F323" s="27"/>
      <c r="G323" s="29"/>
      <c r="H323" s="29"/>
      <c r="I323" s="29"/>
      <c r="J323" s="29"/>
      <c r="K323" s="29"/>
      <c r="L323" s="29"/>
      <c r="M323" s="29"/>
      <c r="N323" s="29"/>
    </row>
    <row r="324" spans="2:14" ht="12.75">
      <c r="B324" s="29"/>
      <c r="C324" s="77"/>
      <c r="D324" s="29"/>
      <c r="E324" s="29"/>
      <c r="F324" s="27"/>
      <c r="G324" s="29"/>
      <c r="H324" s="29"/>
      <c r="I324" s="29"/>
      <c r="J324" s="29"/>
      <c r="K324" s="29"/>
      <c r="L324" s="29"/>
      <c r="M324" s="29"/>
      <c r="N324" s="29"/>
    </row>
    <row r="325" spans="2:14" ht="12.75">
      <c r="B325" s="29"/>
      <c r="C325" s="77"/>
      <c r="D325" s="29"/>
      <c r="E325" s="29"/>
      <c r="F325" s="27"/>
      <c r="G325" s="29"/>
      <c r="H325" s="29"/>
      <c r="I325" s="29"/>
      <c r="J325" s="29"/>
      <c r="K325" s="29"/>
      <c r="L325" s="29"/>
      <c r="M325" s="29"/>
      <c r="N325" s="29"/>
    </row>
    <row r="326" spans="2:14" ht="12.75">
      <c r="B326" s="29"/>
      <c r="C326" s="77"/>
      <c r="D326" s="29"/>
      <c r="E326" s="29"/>
      <c r="F326" s="27"/>
      <c r="G326" s="29"/>
      <c r="H326" s="29"/>
      <c r="I326" s="29"/>
      <c r="J326" s="29"/>
      <c r="K326" s="29"/>
      <c r="L326" s="29"/>
      <c r="M326" s="29"/>
      <c r="N326" s="29"/>
    </row>
    <row r="327" spans="2:14" ht="12.75">
      <c r="B327" s="29"/>
      <c r="C327" s="77"/>
      <c r="D327" s="29"/>
      <c r="E327" s="29"/>
      <c r="F327" s="27"/>
      <c r="G327" s="29"/>
      <c r="H327" s="29"/>
      <c r="I327" s="29"/>
      <c r="J327" s="29"/>
      <c r="K327" s="29"/>
      <c r="L327" s="29"/>
      <c r="M327" s="29"/>
      <c r="N327" s="29"/>
    </row>
    <row r="328" spans="2:14" ht="12.75">
      <c r="B328" s="29"/>
      <c r="C328" s="77"/>
      <c r="D328" s="29"/>
      <c r="E328" s="29"/>
      <c r="F328" s="27"/>
      <c r="G328" s="29"/>
      <c r="H328" s="29"/>
      <c r="I328" s="29"/>
      <c r="J328" s="29"/>
      <c r="K328" s="29"/>
      <c r="L328" s="29"/>
      <c r="M328" s="29"/>
      <c r="N328" s="29"/>
    </row>
    <row r="329" spans="2:14" ht="12.75">
      <c r="B329" s="29"/>
      <c r="C329" s="77"/>
      <c r="D329" s="29"/>
      <c r="E329" s="29"/>
      <c r="F329" s="27"/>
      <c r="G329" s="29"/>
      <c r="H329" s="29"/>
      <c r="I329" s="29"/>
      <c r="J329" s="29"/>
      <c r="K329" s="29"/>
      <c r="L329" s="29"/>
      <c r="M329" s="29"/>
      <c r="N329" s="29"/>
    </row>
    <row r="330" spans="2:14" ht="12.75">
      <c r="B330" s="29"/>
      <c r="C330" s="77"/>
      <c r="D330" s="29"/>
      <c r="E330" s="29"/>
      <c r="F330" s="27"/>
      <c r="G330" s="29"/>
      <c r="H330" s="29"/>
      <c r="I330" s="29"/>
      <c r="J330" s="29"/>
      <c r="K330" s="29"/>
      <c r="L330" s="29"/>
      <c r="M330" s="29"/>
      <c r="N330" s="29"/>
    </row>
    <row r="331" spans="2:14" ht="12.75">
      <c r="B331" s="29"/>
      <c r="C331" s="77"/>
      <c r="D331" s="29"/>
      <c r="E331" s="29"/>
      <c r="F331" s="27"/>
      <c r="G331" s="29"/>
      <c r="H331" s="29"/>
      <c r="I331" s="29"/>
      <c r="J331" s="29"/>
      <c r="K331" s="29"/>
      <c r="L331" s="29"/>
      <c r="M331" s="29"/>
      <c r="N331" s="29"/>
    </row>
    <row r="332" spans="2:14" ht="12.75">
      <c r="B332" s="29"/>
      <c r="C332" s="77"/>
      <c r="D332" s="29"/>
      <c r="E332" s="29"/>
      <c r="F332" s="27"/>
      <c r="G332" s="29"/>
      <c r="H332" s="29"/>
      <c r="I332" s="29"/>
      <c r="J332" s="29"/>
      <c r="K332" s="29"/>
      <c r="L332" s="29"/>
      <c r="M332" s="29"/>
      <c r="N332" s="29"/>
    </row>
    <row r="333" spans="2:14" ht="12.75">
      <c r="B333" s="29"/>
      <c r="C333" s="77"/>
      <c r="D333" s="29"/>
      <c r="E333" s="29"/>
      <c r="F333" s="27"/>
      <c r="G333" s="29"/>
      <c r="H333" s="29"/>
      <c r="I333" s="29"/>
      <c r="J333" s="29"/>
      <c r="K333" s="29"/>
      <c r="L333" s="29"/>
      <c r="M333" s="29"/>
      <c r="N333" s="29"/>
    </row>
    <row r="334" spans="2:14" ht="12.75">
      <c r="B334" s="29"/>
      <c r="C334" s="77"/>
      <c r="D334" s="29"/>
      <c r="E334" s="29"/>
      <c r="F334" s="27"/>
      <c r="G334" s="29"/>
      <c r="H334" s="29"/>
      <c r="I334" s="29"/>
      <c r="J334" s="29"/>
      <c r="K334" s="29"/>
      <c r="L334" s="29"/>
      <c r="M334" s="29"/>
      <c r="N334" s="29"/>
    </row>
    <row r="335" spans="2:14" ht="12.75">
      <c r="B335" s="29"/>
      <c r="C335" s="77"/>
      <c r="D335" s="29"/>
      <c r="E335" s="29"/>
      <c r="F335" s="27"/>
      <c r="G335" s="29"/>
      <c r="H335" s="29"/>
      <c r="I335" s="29"/>
      <c r="J335" s="29"/>
      <c r="K335" s="29"/>
      <c r="L335" s="29"/>
      <c r="M335" s="29"/>
      <c r="N335" s="29"/>
    </row>
    <row r="336" spans="2:14" ht="12.75">
      <c r="B336" s="29"/>
      <c r="C336" s="77"/>
      <c r="D336" s="29"/>
      <c r="E336" s="29"/>
      <c r="F336" s="27"/>
      <c r="G336" s="29"/>
      <c r="H336" s="29"/>
      <c r="I336" s="29"/>
      <c r="J336" s="29"/>
      <c r="K336" s="29"/>
      <c r="L336" s="29"/>
      <c r="M336" s="29"/>
      <c r="N336" s="29"/>
    </row>
    <row r="337" spans="2:14" ht="12.75">
      <c r="B337" s="29"/>
      <c r="C337" s="77"/>
      <c r="D337" s="29"/>
      <c r="E337" s="29"/>
      <c r="F337" s="27"/>
      <c r="G337" s="29"/>
      <c r="H337" s="29"/>
      <c r="I337" s="29"/>
      <c r="J337" s="29"/>
      <c r="K337" s="29"/>
      <c r="L337" s="29"/>
      <c r="M337" s="29"/>
      <c r="N337" s="29"/>
    </row>
    <row r="338" spans="2:14" ht="12.75">
      <c r="B338" s="29"/>
      <c r="C338" s="77"/>
      <c r="D338" s="29"/>
      <c r="E338" s="29"/>
      <c r="F338" s="27"/>
      <c r="G338" s="29"/>
      <c r="H338" s="29"/>
      <c r="I338" s="29"/>
      <c r="J338" s="29"/>
      <c r="K338" s="29"/>
      <c r="L338" s="29"/>
      <c r="M338" s="29"/>
      <c r="N338" s="29"/>
    </row>
    <row r="339" spans="2:14" ht="12.75">
      <c r="B339" s="29"/>
      <c r="C339" s="77"/>
      <c r="D339" s="29"/>
      <c r="E339" s="29"/>
      <c r="F339" s="27"/>
      <c r="G339" s="29"/>
      <c r="H339" s="29"/>
      <c r="I339" s="29"/>
      <c r="J339" s="29"/>
      <c r="K339" s="29"/>
      <c r="L339" s="29"/>
      <c r="M339" s="29"/>
      <c r="N339" s="29"/>
    </row>
    <row r="340" spans="2:14" ht="12.75">
      <c r="B340" s="29"/>
      <c r="C340" s="77"/>
      <c r="D340" s="29"/>
      <c r="E340" s="29"/>
      <c r="F340" s="27"/>
      <c r="G340" s="29"/>
      <c r="H340" s="29"/>
      <c r="I340" s="29"/>
      <c r="J340" s="29"/>
      <c r="K340" s="29"/>
      <c r="L340" s="29"/>
      <c r="M340" s="29"/>
      <c r="N340" s="29"/>
    </row>
    <row r="341" spans="2:14" ht="12.75">
      <c r="B341" s="29"/>
      <c r="C341" s="77"/>
      <c r="D341" s="29"/>
      <c r="E341" s="29"/>
      <c r="F341" s="27"/>
      <c r="G341" s="29"/>
      <c r="H341" s="29"/>
      <c r="I341" s="29"/>
      <c r="J341" s="29"/>
      <c r="K341" s="29"/>
      <c r="L341" s="29"/>
      <c r="M341" s="29"/>
      <c r="N341" s="29"/>
    </row>
    <row r="342" spans="2:14" ht="12.75">
      <c r="B342" s="29"/>
      <c r="C342" s="77"/>
      <c r="D342" s="29"/>
      <c r="E342" s="29"/>
      <c r="F342" s="27"/>
      <c r="G342" s="29"/>
      <c r="H342" s="29"/>
      <c r="I342" s="29"/>
      <c r="J342" s="29"/>
      <c r="K342" s="29"/>
      <c r="L342" s="29"/>
      <c r="M342" s="29"/>
      <c r="N342" s="29"/>
    </row>
    <row r="343" spans="2:14" ht="12.75">
      <c r="B343" s="29"/>
      <c r="C343" s="77"/>
      <c r="D343" s="29"/>
      <c r="E343" s="29"/>
      <c r="F343" s="27"/>
      <c r="G343" s="29"/>
      <c r="H343" s="29"/>
      <c r="I343" s="29"/>
      <c r="J343" s="29"/>
      <c r="K343" s="29"/>
      <c r="L343" s="29"/>
      <c r="M343" s="29"/>
      <c r="N343" s="29"/>
    </row>
    <row r="344" spans="2:14" ht="12.75">
      <c r="B344" s="29"/>
      <c r="C344" s="77"/>
      <c r="D344" s="29"/>
      <c r="E344" s="29"/>
      <c r="F344" s="27"/>
      <c r="G344" s="29"/>
      <c r="H344" s="29"/>
      <c r="I344" s="29"/>
      <c r="J344" s="29"/>
      <c r="K344" s="29"/>
      <c r="L344" s="29"/>
      <c r="M344" s="29"/>
      <c r="N344" s="29"/>
    </row>
    <row r="345" spans="2:14" ht="12.75">
      <c r="B345" s="29"/>
      <c r="C345" s="77"/>
      <c r="D345" s="29"/>
      <c r="E345" s="29"/>
      <c r="F345" s="27"/>
      <c r="G345" s="29"/>
      <c r="H345" s="29"/>
      <c r="I345" s="29"/>
      <c r="J345" s="29"/>
      <c r="K345" s="29"/>
      <c r="L345" s="29"/>
      <c r="M345" s="29"/>
      <c r="N345" s="29"/>
    </row>
    <row r="346" spans="2:14" ht="12.75">
      <c r="B346" s="29"/>
      <c r="C346" s="77"/>
      <c r="D346" s="29"/>
      <c r="E346" s="29"/>
      <c r="F346" s="27"/>
      <c r="G346" s="29"/>
      <c r="H346" s="29"/>
      <c r="I346" s="29"/>
      <c r="J346" s="29"/>
      <c r="K346" s="29"/>
      <c r="L346" s="29"/>
      <c r="M346" s="29"/>
      <c r="N346" s="29"/>
    </row>
    <row r="347" spans="2:14" ht="12.75">
      <c r="B347" s="29"/>
      <c r="C347" s="77"/>
      <c r="D347" s="29"/>
      <c r="E347" s="29"/>
      <c r="F347" s="27"/>
      <c r="G347" s="29"/>
      <c r="H347" s="29"/>
      <c r="I347" s="29"/>
      <c r="J347" s="29"/>
      <c r="K347" s="29"/>
      <c r="L347" s="29"/>
      <c r="M347" s="29"/>
      <c r="N347" s="29"/>
    </row>
    <row r="348" spans="2:14" ht="12.75">
      <c r="B348" s="29"/>
      <c r="C348" s="77"/>
      <c r="D348" s="29"/>
      <c r="E348" s="29"/>
      <c r="F348" s="27"/>
      <c r="G348" s="29"/>
      <c r="H348" s="29"/>
      <c r="I348" s="29"/>
      <c r="J348" s="29"/>
      <c r="K348" s="29"/>
      <c r="L348" s="29"/>
      <c r="M348" s="29"/>
      <c r="N348" s="29"/>
    </row>
    <row r="349" spans="2:14" ht="12.75">
      <c r="B349" s="29"/>
      <c r="C349" s="77"/>
      <c r="D349" s="29"/>
      <c r="E349" s="29"/>
      <c r="F349" s="27"/>
      <c r="G349" s="29"/>
      <c r="H349" s="29"/>
      <c r="I349" s="29"/>
      <c r="J349" s="29"/>
      <c r="K349" s="29"/>
      <c r="L349" s="29"/>
      <c r="M349" s="29"/>
      <c r="N349" s="29"/>
    </row>
    <row r="350" spans="2:14" ht="12.75">
      <c r="B350" s="29"/>
      <c r="C350" s="77"/>
      <c r="D350" s="29"/>
      <c r="E350" s="29"/>
      <c r="F350" s="27"/>
      <c r="G350" s="29"/>
      <c r="H350" s="29"/>
      <c r="I350" s="29"/>
      <c r="J350" s="29"/>
      <c r="K350" s="29"/>
      <c r="L350" s="29"/>
      <c r="M350" s="29"/>
      <c r="N350" s="29"/>
    </row>
    <row r="351" spans="2:14" ht="12.75">
      <c r="B351" s="29"/>
      <c r="C351" s="77"/>
      <c r="D351" s="29"/>
      <c r="E351" s="29"/>
      <c r="F351" s="27"/>
      <c r="G351" s="29"/>
      <c r="H351" s="29"/>
      <c r="I351" s="29"/>
      <c r="J351" s="29"/>
      <c r="K351" s="29"/>
      <c r="L351" s="29"/>
      <c r="M351" s="29"/>
      <c r="N351" s="29"/>
    </row>
    <row r="352" spans="2:14" ht="12.75">
      <c r="B352" s="29"/>
      <c r="C352" s="77"/>
      <c r="D352" s="29"/>
      <c r="E352" s="29"/>
      <c r="F352" s="27"/>
      <c r="G352" s="29"/>
      <c r="H352" s="29"/>
      <c r="I352" s="29"/>
      <c r="J352" s="29"/>
      <c r="K352" s="29"/>
      <c r="L352" s="29"/>
      <c r="M352" s="29"/>
      <c r="N352" s="29"/>
    </row>
    <row r="353" spans="2:14" ht="12.75">
      <c r="B353" s="29"/>
      <c r="C353" s="77"/>
      <c r="D353" s="29"/>
      <c r="E353" s="29"/>
      <c r="F353" s="27"/>
      <c r="G353" s="29"/>
      <c r="H353" s="29"/>
      <c r="I353" s="29"/>
      <c r="J353" s="29"/>
      <c r="K353" s="29"/>
      <c r="L353" s="29"/>
      <c r="M353" s="29"/>
      <c r="N353" s="29"/>
    </row>
    <row r="354" spans="2:14" ht="12.75">
      <c r="B354" s="29"/>
      <c r="C354" s="77"/>
      <c r="D354" s="29"/>
      <c r="E354" s="29"/>
      <c r="F354" s="27"/>
      <c r="G354" s="29"/>
      <c r="H354" s="29"/>
      <c r="I354" s="29"/>
      <c r="J354" s="29"/>
      <c r="K354" s="29"/>
      <c r="L354" s="29"/>
      <c r="M354" s="29"/>
      <c r="N354" s="29"/>
    </row>
    <row r="355" spans="2:14" ht="12.75">
      <c r="B355" s="29"/>
      <c r="C355" s="77"/>
      <c r="D355" s="29"/>
      <c r="E355" s="29"/>
      <c r="F355" s="27"/>
      <c r="G355" s="29"/>
      <c r="H355" s="29"/>
      <c r="I355" s="29"/>
      <c r="J355" s="29"/>
      <c r="K355" s="29"/>
      <c r="L355" s="29"/>
      <c r="M355" s="29"/>
      <c r="N355" s="29"/>
    </row>
    <row r="356" spans="2:14" ht="12.75">
      <c r="B356" s="29"/>
      <c r="C356" s="77"/>
      <c r="D356" s="29"/>
      <c r="E356" s="29"/>
      <c r="F356" s="27"/>
      <c r="G356" s="29"/>
      <c r="H356" s="29"/>
      <c r="I356" s="29"/>
      <c r="J356" s="29"/>
      <c r="K356" s="29"/>
      <c r="L356" s="29"/>
      <c r="M356" s="29"/>
      <c r="N356" s="29"/>
    </row>
    <row r="357" spans="2:14" ht="12.75">
      <c r="B357" s="29"/>
      <c r="C357" s="77"/>
      <c r="D357" s="29"/>
      <c r="E357" s="29"/>
      <c r="F357" s="27"/>
      <c r="G357" s="29"/>
      <c r="H357" s="29"/>
      <c r="I357" s="29"/>
      <c r="J357" s="29"/>
      <c r="K357" s="29"/>
      <c r="L357" s="29"/>
      <c r="M357" s="29"/>
      <c r="N357" s="29"/>
    </row>
    <row r="358" spans="2:14" ht="12.75">
      <c r="B358" s="29"/>
      <c r="C358" s="77"/>
      <c r="D358" s="29"/>
      <c r="E358" s="29"/>
      <c r="F358" s="27"/>
      <c r="G358" s="29"/>
      <c r="H358" s="29"/>
      <c r="I358" s="29"/>
      <c r="J358" s="29"/>
      <c r="K358" s="29"/>
      <c r="L358" s="29"/>
      <c r="M358" s="29"/>
      <c r="N358" s="29"/>
    </row>
    <row r="359" spans="2:14" ht="12.75">
      <c r="B359" s="29"/>
      <c r="C359" s="77"/>
      <c r="D359" s="29"/>
      <c r="E359" s="29"/>
      <c r="F359" s="27"/>
      <c r="G359" s="29"/>
      <c r="H359" s="29"/>
      <c r="I359" s="29"/>
      <c r="J359" s="29"/>
      <c r="K359" s="29"/>
      <c r="L359" s="29"/>
      <c r="M359" s="29"/>
      <c r="N359" s="29"/>
    </row>
    <row r="360" spans="2:14" ht="12.75">
      <c r="B360" s="29"/>
      <c r="C360" s="77"/>
      <c r="D360" s="29"/>
      <c r="E360" s="29"/>
      <c r="F360" s="27"/>
      <c r="G360" s="29"/>
      <c r="H360" s="29"/>
      <c r="I360" s="29"/>
      <c r="J360" s="29"/>
      <c r="K360" s="29"/>
      <c r="L360" s="29"/>
      <c r="M360" s="29"/>
      <c r="N360" s="29"/>
    </row>
    <row r="361" spans="2:14" ht="12.75">
      <c r="B361" s="29"/>
      <c r="C361" s="77"/>
      <c r="D361" s="29"/>
      <c r="E361" s="29"/>
      <c r="F361" s="27"/>
      <c r="G361" s="29"/>
      <c r="H361" s="29"/>
      <c r="I361" s="29"/>
      <c r="J361" s="29"/>
      <c r="K361" s="29"/>
      <c r="L361" s="29"/>
      <c r="M361" s="29"/>
      <c r="N361" s="29"/>
    </row>
    <row r="362" spans="2:14" ht="12.75">
      <c r="B362" s="29"/>
      <c r="C362" s="77"/>
      <c r="D362" s="29"/>
      <c r="E362" s="29"/>
      <c r="F362" s="27"/>
      <c r="G362" s="29"/>
      <c r="H362" s="29"/>
      <c r="I362" s="29"/>
      <c r="J362" s="29"/>
      <c r="K362" s="29"/>
      <c r="L362" s="29"/>
      <c r="M362" s="29"/>
      <c r="N362" s="29"/>
    </row>
    <row r="363" spans="2:14" ht="12.75">
      <c r="B363" s="29"/>
      <c r="C363" s="77"/>
      <c r="D363" s="29"/>
      <c r="E363" s="29"/>
      <c r="F363" s="27"/>
      <c r="G363" s="29"/>
      <c r="H363" s="29"/>
      <c r="I363" s="29"/>
      <c r="J363" s="29"/>
      <c r="K363" s="29"/>
      <c r="L363" s="29"/>
      <c r="M363" s="29"/>
      <c r="N363" s="29"/>
    </row>
    <row r="364" spans="2:14" ht="12.75">
      <c r="B364" s="29"/>
      <c r="C364" s="77"/>
      <c r="D364" s="29"/>
      <c r="E364" s="29"/>
      <c r="F364" s="27"/>
      <c r="G364" s="29"/>
      <c r="H364" s="29"/>
      <c r="I364" s="29"/>
      <c r="J364" s="29"/>
      <c r="K364" s="29"/>
      <c r="L364" s="29"/>
      <c r="M364" s="29"/>
      <c r="N364" s="29"/>
    </row>
    <row r="365" spans="2:14" ht="12.75">
      <c r="B365" s="29"/>
      <c r="C365" s="77"/>
      <c r="D365" s="29"/>
      <c r="E365" s="29"/>
      <c r="F365" s="27"/>
      <c r="G365" s="29"/>
      <c r="H365" s="29"/>
      <c r="I365" s="29"/>
      <c r="J365" s="29"/>
      <c r="K365" s="29"/>
      <c r="L365" s="29"/>
      <c r="M365" s="29"/>
      <c r="N365" s="29"/>
    </row>
    <row r="366" spans="2:14" ht="12.75">
      <c r="B366" s="29"/>
      <c r="C366" s="77"/>
      <c r="D366" s="29"/>
      <c r="E366" s="29"/>
      <c r="F366" s="27"/>
      <c r="G366" s="29"/>
      <c r="H366" s="29"/>
      <c r="I366" s="29"/>
      <c r="J366" s="29"/>
      <c r="K366" s="29"/>
      <c r="L366" s="29"/>
      <c r="M366" s="29"/>
      <c r="N366" s="29"/>
    </row>
    <row r="367" spans="2:14" ht="12.75">
      <c r="B367" s="29"/>
      <c r="C367" s="77"/>
      <c r="D367" s="29"/>
      <c r="E367" s="29"/>
      <c r="F367" s="27"/>
      <c r="G367" s="29"/>
      <c r="H367" s="29"/>
      <c r="I367" s="29"/>
      <c r="J367" s="29"/>
      <c r="K367" s="29"/>
      <c r="L367" s="29"/>
      <c r="M367" s="29"/>
      <c r="N367" s="29"/>
    </row>
    <row r="368" spans="2:14" ht="12.75">
      <c r="B368" s="29"/>
      <c r="C368" s="77"/>
      <c r="D368" s="29"/>
      <c r="E368" s="29"/>
      <c r="F368" s="27"/>
      <c r="G368" s="29"/>
      <c r="H368" s="29"/>
      <c r="I368" s="29"/>
      <c r="J368" s="29"/>
      <c r="K368" s="29"/>
      <c r="L368" s="29"/>
      <c r="M368" s="29"/>
      <c r="N368" s="29"/>
    </row>
    <row r="369" spans="2:14" ht="12.75">
      <c r="B369" s="29"/>
      <c r="C369" s="77"/>
      <c r="D369" s="29"/>
      <c r="E369" s="29"/>
      <c r="F369" s="27"/>
      <c r="G369" s="29"/>
      <c r="H369" s="29"/>
      <c r="I369" s="29"/>
      <c r="J369" s="29"/>
      <c r="K369" s="29"/>
      <c r="L369" s="29"/>
      <c r="M369" s="29"/>
      <c r="N369" s="29"/>
    </row>
    <row r="370" spans="2:14" ht="12.75">
      <c r="B370" s="29"/>
      <c r="C370" s="77"/>
      <c r="D370" s="29"/>
      <c r="E370" s="29"/>
      <c r="F370" s="27"/>
      <c r="G370" s="29"/>
      <c r="H370" s="29"/>
      <c r="I370" s="29"/>
      <c r="J370" s="29"/>
      <c r="K370" s="29"/>
      <c r="L370" s="29"/>
      <c r="M370" s="29"/>
      <c r="N370" s="29"/>
    </row>
    <row r="371" spans="2:14" ht="12.75">
      <c r="B371" s="29"/>
      <c r="C371" s="77"/>
      <c r="D371" s="29"/>
      <c r="E371" s="29"/>
      <c r="F371" s="27"/>
      <c r="G371" s="29"/>
      <c r="H371" s="29"/>
      <c r="I371" s="29"/>
      <c r="J371" s="29"/>
      <c r="K371" s="29"/>
      <c r="L371" s="29"/>
      <c r="M371" s="29"/>
      <c r="N371" s="29"/>
    </row>
    <row r="372" spans="2:14" ht="12.75">
      <c r="B372" s="29"/>
      <c r="C372" s="77"/>
      <c r="D372" s="29"/>
      <c r="E372" s="29"/>
      <c r="F372" s="27"/>
      <c r="G372" s="29"/>
      <c r="H372" s="29"/>
      <c r="I372" s="29"/>
      <c r="J372" s="29"/>
      <c r="K372" s="29"/>
      <c r="L372" s="29"/>
      <c r="M372" s="29"/>
      <c r="N372" s="29"/>
    </row>
    <row r="373" spans="2:14" ht="12.75">
      <c r="B373" s="29"/>
      <c r="C373" s="77"/>
      <c r="D373" s="29"/>
      <c r="E373" s="29"/>
      <c r="F373" s="27"/>
      <c r="G373" s="29"/>
      <c r="H373" s="29"/>
      <c r="I373" s="29"/>
      <c r="J373" s="29"/>
      <c r="K373" s="29"/>
      <c r="L373" s="29"/>
      <c r="M373" s="29"/>
      <c r="N373" s="29"/>
    </row>
    <row r="374" spans="2:14" ht="12.75">
      <c r="B374" s="29"/>
      <c r="C374" s="77"/>
      <c r="D374" s="29"/>
      <c r="E374" s="29"/>
      <c r="F374" s="27"/>
      <c r="G374" s="29"/>
      <c r="H374" s="29"/>
      <c r="I374" s="29"/>
      <c r="J374" s="29"/>
      <c r="K374" s="29"/>
      <c r="L374" s="29"/>
      <c r="M374" s="29"/>
      <c r="N374" s="29"/>
    </row>
    <row r="375" spans="2:14" ht="12.75">
      <c r="B375" s="29"/>
      <c r="C375" s="77"/>
      <c r="D375" s="29"/>
      <c r="E375" s="29"/>
      <c r="F375" s="27"/>
      <c r="G375" s="29"/>
      <c r="H375" s="29"/>
      <c r="I375" s="29"/>
      <c r="J375" s="29"/>
      <c r="K375" s="29"/>
      <c r="L375" s="29"/>
      <c r="M375" s="29"/>
      <c r="N375" s="29"/>
    </row>
    <row r="376" spans="2:14" ht="12.75">
      <c r="B376" s="29"/>
      <c r="C376" s="77"/>
      <c r="D376" s="29"/>
      <c r="E376" s="29"/>
      <c r="F376" s="27"/>
      <c r="G376" s="29"/>
      <c r="H376" s="29"/>
      <c r="I376" s="29"/>
      <c r="J376" s="29"/>
      <c r="K376" s="29"/>
      <c r="L376" s="29"/>
      <c r="M376" s="29"/>
      <c r="N376" s="29"/>
    </row>
  </sheetData>
  <sheetProtection formatCells="0" formatColumns="0" formatRows="0" insertColumns="0" insertRows="0" insertHyperlinks="0" deleteColumns="0" deleteRows="0" sort="0" autoFilter="0" pivotTables="0"/>
  <mergeCells count="27">
    <mergeCell ref="Q1:AD1"/>
    <mergeCell ref="Q2:AD2"/>
    <mergeCell ref="X3:Y3"/>
    <mergeCell ref="Z3:Z4"/>
    <mergeCell ref="AA3:AB3"/>
    <mergeCell ref="AC3:AC4"/>
    <mergeCell ref="U3:V3"/>
    <mergeCell ref="W3:W4"/>
    <mergeCell ref="R3:S3"/>
    <mergeCell ref="N3:N4"/>
    <mergeCell ref="K3:K4"/>
    <mergeCell ref="O3:O4"/>
    <mergeCell ref="B57:O57"/>
    <mergeCell ref="AD3:AD4"/>
    <mergeCell ref="Q3:Q4"/>
    <mergeCell ref="T3:T4"/>
    <mergeCell ref="B53:C53"/>
    <mergeCell ref="B58:O58"/>
    <mergeCell ref="B1:O1"/>
    <mergeCell ref="B2:O2"/>
    <mergeCell ref="C3:D3"/>
    <mergeCell ref="F3:G3"/>
    <mergeCell ref="I3:J3"/>
    <mergeCell ref="L3:M3"/>
    <mergeCell ref="B3:B4"/>
    <mergeCell ref="E3:E4"/>
    <mergeCell ref="H3:H4"/>
  </mergeCells>
  <printOptions horizontalCentered="1" verticalCentered="1"/>
  <pageMargins left="0.2362204724409449" right="0.2362204724409449" top="0.35433070866141736" bottom="0.1968503937007874" header="0.31496062992125984" footer="0.11811023622047245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badeea skarneh</cp:lastModifiedBy>
  <cp:lastPrinted>2014-10-20T07:08:03Z</cp:lastPrinted>
  <dcterms:created xsi:type="dcterms:W3CDTF">2005-06-01T11:47:49Z</dcterms:created>
  <dcterms:modified xsi:type="dcterms:W3CDTF">2017-05-09T07:57:23Z</dcterms:modified>
  <cp:category/>
  <cp:version/>
  <cp:contentType/>
  <cp:contentStatus/>
</cp:coreProperties>
</file>