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5" windowWidth="8010" windowHeight="8640" firstSheet="1" activeTab="1"/>
  </bookViews>
  <sheets>
    <sheet name="Sheet1" sheetId="1" r:id="rId1"/>
    <sheet name="um qais 07-08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<sst xmlns="http://schemas.openxmlformats.org/spreadsheetml/2006/main" count="99" uniqueCount="58">
  <si>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</si>
  <si>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</si>
  <si>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</si>
  <si>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</si>
  <si>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</si>
  <si>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</si>
  <si>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</si>
  <si>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</si>
  <si>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</si>
  <si>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</si>
  <si>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</si>
  <si>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</si>
  <si>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</si>
  <si>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</si>
  <si>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</si>
  <si>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</si>
  <si>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</si>
  <si>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</si>
  <si>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</si>
  <si>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</si>
  <si>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</si>
  <si>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</si>
  <si>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</si>
  <si>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</si>
  <si>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</si>
  <si>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</si>
  <si>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</si>
  <si>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</si>
  <si>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</si>
  <si>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</si>
  <si>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</si>
  <si>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</si>
  <si>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</si>
  <si>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</si>
  <si>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</si>
  <si>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</si>
  <si>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</si>
  <si>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</si>
  <si>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</si>
  <si>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</si>
  <si>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</si>
  <si>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</si>
  <si>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</si>
  <si>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</si>
  <si>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</si>
  <si>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</si>
  <si>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</si>
  <si>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</si>
  <si>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</si>
  <si>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</si>
  <si>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</si>
  <si>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</si>
  <si>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</si>
  <si>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</si>
  <si>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2008*</t>
  </si>
  <si>
    <t>Table 5.5 Monthly Number of Visitors to Um Qais by Nationality, 2007 -2008*</t>
  </si>
  <si>
    <t>جدول 5.5 عدد زوار ام قيس الشهري حسب الجنسية2007 - 2008 *</t>
  </si>
  <si>
    <t>Relative Change 08/07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</si>
</sst>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50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5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1760</v>
          </cell>
          <cell r="C69">
            <v>2460</v>
          </cell>
          <cell r="D69">
            <v>6250</v>
          </cell>
          <cell r="E69">
            <v>11700</v>
          </cell>
          <cell r="F69">
            <v>4300</v>
          </cell>
          <cell r="G69">
            <v>1840</v>
          </cell>
          <cell r="H69">
            <v>8900</v>
          </cell>
          <cell r="I69">
            <v>2050</v>
          </cell>
          <cell r="J69">
            <v>1390</v>
          </cell>
          <cell r="K69">
            <v>3120</v>
          </cell>
          <cell r="L69">
            <v>2180</v>
          </cell>
          <cell r="M69">
            <v>1410</v>
          </cell>
        </row>
        <row r="97">
          <cell r="B97">
            <v>2837</v>
          </cell>
          <cell r="C97">
            <v>4514</v>
          </cell>
          <cell r="D97">
            <v>9680</v>
          </cell>
          <cell r="E97">
            <v>11408</v>
          </cell>
          <cell r="F97">
            <v>8084</v>
          </cell>
          <cell r="G97">
            <v>2541</v>
          </cell>
          <cell r="H97">
            <v>2400</v>
          </cell>
          <cell r="I97">
            <v>5783</v>
          </cell>
          <cell r="J97">
            <v>5640</v>
          </cell>
          <cell r="K97">
            <v>11945</v>
          </cell>
          <cell r="L97">
            <v>8962</v>
          </cell>
          <cell r="M97">
            <v>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19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rightToLeft="1" tabSelected="1" zoomScalePageLayoutView="0" workbookViewId="0" topLeftCell="A1">
      <pane xSplit="2040" ySplit="2910" topLeftCell="E13" activePane="bottomRight" state="split"/>
      <selection pane="topLeft" activeCell="A1" sqref="A1"/>
      <selection pane="topRight" activeCell="H7" sqref="H7"/>
      <selection pane="bottomLeft" activeCell="B13" sqref="A13:IV20"/>
      <selection pane="bottomRight" activeCell="H23" sqref="H23"/>
    </sheetView>
  </sheetViews>
  <sheetFormatPr defaultColWidth="9.140625" defaultRowHeight="12.75"/>
  <cols>
    <col min="1" max="1" width="3.851562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0.7109375" style="71" customWidth="1"/>
    <col min="15" max="15" width="11.8515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93"/>
      <c r="B1" s="94" t="s">
        <v>56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69" customFormat="1" ht="18.75" customHeight="1">
      <c r="A2" s="93"/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69" customFormat="1" ht="18.75" customHeight="1" thickBot="1">
      <c r="A3" s="9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93"/>
      <c r="B4" s="101" t="s">
        <v>23</v>
      </c>
      <c r="C4" s="95">
        <v>2007</v>
      </c>
      <c r="D4" s="96"/>
      <c r="E4" s="97"/>
      <c r="F4" s="95" t="s">
        <v>54</v>
      </c>
      <c r="G4" s="96"/>
      <c r="H4" s="97"/>
      <c r="I4" s="104"/>
      <c r="J4" s="96"/>
      <c r="K4" s="105"/>
      <c r="L4" s="109" t="s">
        <v>51</v>
      </c>
      <c r="M4" s="110"/>
      <c r="N4" s="111"/>
      <c r="O4" s="101" t="s">
        <v>28</v>
      </c>
      <c r="V4" s="74"/>
      <c r="AC4" s="72"/>
    </row>
    <row r="5" spans="1:15" s="71" customFormat="1" ht="15" customHeight="1">
      <c r="A5" s="93"/>
      <c r="B5" s="102"/>
      <c r="C5" s="98"/>
      <c r="D5" s="99"/>
      <c r="E5" s="100"/>
      <c r="F5" s="98"/>
      <c r="G5" s="99"/>
      <c r="H5" s="100"/>
      <c r="I5" s="106" t="s">
        <v>18</v>
      </c>
      <c r="J5" s="107"/>
      <c r="K5" s="108"/>
      <c r="L5" s="114" t="s">
        <v>57</v>
      </c>
      <c r="M5" s="115"/>
      <c r="N5" s="116"/>
      <c r="O5" s="102"/>
    </row>
    <row r="6" spans="1:15" s="71" customFormat="1" ht="15" customHeight="1">
      <c r="A6" s="93"/>
      <c r="B6" s="102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02"/>
    </row>
    <row r="7" spans="1:17" ht="19.5" customHeight="1" thickBot="1">
      <c r="A7" s="93"/>
      <c r="B7" s="103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03"/>
      <c r="Q7" s="72"/>
    </row>
    <row r="8" spans="1:17" ht="39.75" customHeight="1">
      <c r="A8" s="93"/>
      <c r="B8" s="26" t="s">
        <v>24</v>
      </c>
      <c r="C8" s="41">
        <v>1850</v>
      </c>
      <c r="D8" s="22">
        <v>1210</v>
      </c>
      <c r="E8" s="42">
        <f>SUM(C8:D8)</f>
        <v>3060</v>
      </c>
      <c r="F8" s="41">
        <f>'[1]Sheet1'!$B$97</f>
        <v>2837</v>
      </c>
      <c r="G8" s="22">
        <f>'[1]Sheet1'!$B$69</f>
        <v>1760</v>
      </c>
      <c r="H8" s="42">
        <f>SUM(F8:G8)</f>
        <v>4597</v>
      </c>
      <c r="I8" s="48">
        <v>1143</v>
      </c>
      <c r="J8" s="49">
        <v>1261</v>
      </c>
      <c r="K8" s="50">
        <f>SUM(I8:J8)</f>
        <v>2404</v>
      </c>
      <c r="L8" s="35">
        <f>(F8-C8)/C8</f>
        <v>0.5335135135135135</v>
      </c>
      <c r="M8" s="23">
        <f>(G8-D8)/D8</f>
        <v>0.45454545454545453</v>
      </c>
      <c r="N8" s="36">
        <f>(H8-E8)/E8</f>
        <v>0.5022875816993464</v>
      </c>
      <c r="O8" s="29" t="s">
        <v>11</v>
      </c>
      <c r="Q8" s="72"/>
    </row>
    <row r="9" spans="1:17" ht="39.75" customHeight="1">
      <c r="A9" s="93"/>
      <c r="B9" s="27" t="s">
        <v>25</v>
      </c>
      <c r="C9" s="43">
        <v>2457</v>
      </c>
      <c r="D9" s="24">
        <v>1070</v>
      </c>
      <c r="E9" s="44">
        <f>SUM(C9:D9)</f>
        <v>3527</v>
      </c>
      <c r="F9" s="43">
        <f>'[1]Sheet1'!$C$97</f>
        <v>4514</v>
      </c>
      <c r="G9" s="24">
        <f>'[1]Sheet1'!$C$69</f>
        <v>2460</v>
      </c>
      <c r="H9" s="44">
        <f>SUM(F9:G9)</f>
        <v>6974</v>
      </c>
      <c r="I9" s="51">
        <v>83</v>
      </c>
      <c r="J9" s="52">
        <v>0</v>
      </c>
      <c r="K9" s="53">
        <f>SUM(I9:J9)</f>
        <v>83</v>
      </c>
      <c r="L9" s="37">
        <f aca="true" t="shared" si="0" ref="L9:N11">(F9-C9)/C9</f>
        <v>0.8371998371998371</v>
      </c>
      <c r="M9" s="25">
        <f t="shared" si="0"/>
        <v>1.2990654205607477</v>
      </c>
      <c r="N9" s="38">
        <f t="shared" si="0"/>
        <v>0.977317833853133</v>
      </c>
      <c r="O9" s="30" t="s">
        <v>12</v>
      </c>
      <c r="Q9" s="72"/>
    </row>
    <row r="10" spans="1:17" ht="39.75" customHeight="1">
      <c r="A10" s="93"/>
      <c r="B10" s="27" t="s">
        <v>26</v>
      </c>
      <c r="C10" s="43">
        <v>4172</v>
      </c>
      <c r="D10" s="24">
        <v>3820</v>
      </c>
      <c r="E10" s="44">
        <f>SUM(C10:D10)</f>
        <v>7992</v>
      </c>
      <c r="F10" s="43">
        <f>'[1]Sheet1'!$D$97</f>
        <v>9680</v>
      </c>
      <c r="G10" s="24">
        <f>'[1]Sheet1'!$D$69</f>
        <v>6250</v>
      </c>
      <c r="H10" s="44">
        <f>SUM(F10:G10)</f>
        <v>15930</v>
      </c>
      <c r="I10" s="51">
        <v>413</v>
      </c>
      <c r="J10" s="52">
        <v>557</v>
      </c>
      <c r="K10" s="53">
        <f>SUM(I10:J10)</f>
        <v>970</v>
      </c>
      <c r="L10" s="37">
        <f t="shared" si="0"/>
        <v>1.3202301054650047</v>
      </c>
      <c r="M10" s="25">
        <f t="shared" si="0"/>
        <v>0.6361256544502618</v>
      </c>
      <c r="N10" s="38">
        <f t="shared" si="0"/>
        <v>0.9932432432432432</v>
      </c>
      <c r="O10" s="30" t="s">
        <v>13</v>
      </c>
      <c r="Q10" s="72"/>
    </row>
    <row r="11" spans="1:17" ht="28.5" customHeight="1">
      <c r="A11" s="93"/>
      <c r="B11" s="27" t="s">
        <v>29</v>
      </c>
      <c r="C11" s="43">
        <v>7660</v>
      </c>
      <c r="D11" s="24">
        <v>12483</v>
      </c>
      <c r="E11" s="44">
        <f>SUM(C11:D11)</f>
        <v>20143</v>
      </c>
      <c r="F11" s="43">
        <f>'[1]Sheet1'!$E$97</f>
        <v>11408</v>
      </c>
      <c r="G11" s="24">
        <f>'[1]Sheet1'!$E$69</f>
        <v>11700</v>
      </c>
      <c r="H11" s="44">
        <f>SUM(F11:G11)</f>
        <v>23108</v>
      </c>
      <c r="I11" s="51"/>
      <c r="J11" s="52"/>
      <c r="K11" s="53">
        <f>SUM(I11:J11)</f>
        <v>0</v>
      </c>
      <c r="L11" s="37">
        <f t="shared" si="0"/>
        <v>0.48929503916449085</v>
      </c>
      <c r="M11" s="25">
        <f t="shared" si="0"/>
        <v>-0.06272530641672674</v>
      </c>
      <c r="N11" s="38">
        <f t="shared" si="0"/>
        <v>0.14719753760611626</v>
      </c>
      <c r="O11" s="30" t="s">
        <v>14</v>
      </c>
      <c r="Q11" s="72"/>
    </row>
    <row r="12" spans="1:17" ht="28.5" customHeight="1">
      <c r="A12" s="93"/>
      <c r="B12" s="27" t="s">
        <v>31</v>
      </c>
      <c r="C12" s="43">
        <v>4587</v>
      </c>
      <c r="D12" s="24">
        <v>5560</v>
      </c>
      <c r="E12" s="44">
        <f aca="true" t="shared" si="1" ref="E12:E19">SUM(C12:D12)</f>
        <v>10147</v>
      </c>
      <c r="F12" s="43">
        <f>'[1]Sheet1'!$F$97</f>
        <v>8084</v>
      </c>
      <c r="G12" s="24">
        <f>'[1]Sheet1'!$F$69</f>
        <v>4300</v>
      </c>
      <c r="H12" s="44">
        <f aca="true" t="shared" si="2" ref="H12:H19">SUM(F12:G12)</f>
        <v>12384</v>
      </c>
      <c r="I12" s="54"/>
      <c r="J12" s="55"/>
      <c r="K12" s="56"/>
      <c r="L12" s="37">
        <f aca="true" t="shared" si="3" ref="L12:L19">(F12-C12)/C12</f>
        <v>0.7623719206453019</v>
      </c>
      <c r="M12" s="25">
        <f aca="true" t="shared" si="4" ref="M12:M19">(G12-D12)/D12</f>
        <v>-0.22661870503597123</v>
      </c>
      <c r="N12" s="38">
        <f aca="true" t="shared" si="5" ref="N12:N19">(H12-E12)/E12</f>
        <v>0.22045924903912487</v>
      </c>
      <c r="O12" s="30" t="s">
        <v>15</v>
      </c>
      <c r="Q12" s="72"/>
    </row>
    <row r="13" spans="1:17" ht="28.5" customHeight="1">
      <c r="A13" s="93"/>
      <c r="B13" s="27" t="s">
        <v>32</v>
      </c>
      <c r="C13" s="43">
        <v>2518</v>
      </c>
      <c r="D13" s="24">
        <v>1810</v>
      </c>
      <c r="E13" s="44">
        <f t="shared" si="1"/>
        <v>4328</v>
      </c>
      <c r="F13" s="43">
        <f>'[1]Sheet1'!$G$97</f>
        <v>2541</v>
      </c>
      <c r="G13" s="24">
        <f>'[1]Sheet1'!$G$69</f>
        <v>1840</v>
      </c>
      <c r="H13" s="44">
        <f t="shared" si="2"/>
        <v>4381</v>
      </c>
      <c r="I13" s="54"/>
      <c r="J13" s="55"/>
      <c r="K13" s="56"/>
      <c r="L13" s="37">
        <f t="shared" si="3"/>
        <v>0.009134233518665607</v>
      </c>
      <c r="M13" s="25">
        <f t="shared" si="4"/>
        <v>0.016574585635359115</v>
      </c>
      <c r="N13" s="38">
        <f t="shared" si="5"/>
        <v>0.012245841035120148</v>
      </c>
      <c r="O13" s="30" t="s">
        <v>16</v>
      </c>
      <c r="Q13" s="72"/>
    </row>
    <row r="14" spans="1:17" ht="21.75" customHeight="1">
      <c r="A14" s="93"/>
      <c r="B14" s="27" t="s">
        <v>33</v>
      </c>
      <c r="C14" s="43">
        <v>2526</v>
      </c>
      <c r="D14" s="24">
        <v>2435</v>
      </c>
      <c r="E14" s="44">
        <f t="shared" si="1"/>
        <v>4961</v>
      </c>
      <c r="F14" s="43">
        <f>'[1]Sheet1'!$H$97</f>
        <v>2400</v>
      </c>
      <c r="G14" s="24">
        <f>'[1]Sheet1'!$H$69</f>
        <v>8900</v>
      </c>
      <c r="H14" s="44">
        <f t="shared" si="2"/>
        <v>11300</v>
      </c>
      <c r="I14" s="54"/>
      <c r="J14" s="55"/>
      <c r="K14" s="56"/>
      <c r="L14" s="37">
        <f t="shared" si="3"/>
        <v>-0.0498812351543943</v>
      </c>
      <c r="M14" s="25">
        <f t="shared" si="4"/>
        <v>2.6550308008213555</v>
      </c>
      <c r="N14" s="38">
        <f t="shared" si="5"/>
        <v>1.2777665793186856</v>
      </c>
      <c r="O14" s="30" t="s">
        <v>17</v>
      </c>
      <c r="Q14" s="72"/>
    </row>
    <row r="15" spans="1:17" ht="21.75" customHeight="1">
      <c r="A15" s="93"/>
      <c r="B15" s="27" t="s">
        <v>34</v>
      </c>
      <c r="C15" s="43">
        <v>4255</v>
      </c>
      <c r="D15" s="24">
        <v>1780</v>
      </c>
      <c r="E15" s="44">
        <f t="shared" si="1"/>
        <v>6035</v>
      </c>
      <c r="F15" s="43">
        <f>'[1]Sheet1'!$I$97</f>
        <v>5783</v>
      </c>
      <c r="G15" s="24">
        <f>'[1]Sheet1'!$I$69</f>
        <v>2050</v>
      </c>
      <c r="H15" s="44">
        <f>SUM(F15:G15)</f>
        <v>7833</v>
      </c>
      <c r="I15" s="54"/>
      <c r="J15" s="55"/>
      <c r="K15" s="56"/>
      <c r="L15" s="37">
        <f t="shared" si="3"/>
        <v>0.3591069330199765</v>
      </c>
      <c r="M15" s="25">
        <f t="shared" si="4"/>
        <v>0.15168539325842698</v>
      </c>
      <c r="N15" s="38">
        <f t="shared" si="5"/>
        <v>0.2979287489643745</v>
      </c>
      <c r="O15" s="30" t="s">
        <v>39</v>
      </c>
      <c r="Q15" s="72"/>
    </row>
    <row r="16" spans="1:17" ht="21.75" customHeight="1">
      <c r="A16" s="93"/>
      <c r="B16" s="27" t="s">
        <v>35</v>
      </c>
      <c r="C16" s="43">
        <v>3220</v>
      </c>
      <c r="D16" s="24">
        <v>1140</v>
      </c>
      <c r="E16" s="44">
        <f t="shared" si="1"/>
        <v>4360</v>
      </c>
      <c r="F16" s="43">
        <f>'[1]Sheet1'!$J$97</f>
        <v>5640</v>
      </c>
      <c r="G16" s="24">
        <f>'[1]Sheet1'!$J$69</f>
        <v>1390</v>
      </c>
      <c r="H16" s="44">
        <f>SUM(F16:G16)</f>
        <v>7030</v>
      </c>
      <c r="I16" s="57"/>
      <c r="J16" s="58"/>
      <c r="K16" s="59"/>
      <c r="L16" s="37">
        <f t="shared" si="3"/>
        <v>0.7515527950310559</v>
      </c>
      <c r="M16" s="25">
        <f t="shared" si="4"/>
        <v>0.21929824561403508</v>
      </c>
      <c r="N16" s="38">
        <f t="shared" si="5"/>
        <v>0.6123853211009175</v>
      </c>
      <c r="O16" s="30" t="s">
        <v>40</v>
      </c>
      <c r="Q16" s="72"/>
    </row>
    <row r="17" spans="1:17" ht="21.75" customHeight="1">
      <c r="A17" s="93"/>
      <c r="B17" s="27" t="s">
        <v>36</v>
      </c>
      <c r="C17" s="43">
        <v>7138</v>
      </c>
      <c r="D17" s="24">
        <v>1900</v>
      </c>
      <c r="E17" s="44">
        <f t="shared" si="1"/>
        <v>9038</v>
      </c>
      <c r="F17" s="43">
        <f>'[1]Sheet1'!$K$97</f>
        <v>11945</v>
      </c>
      <c r="G17" s="24">
        <f>'[1]Sheet1'!$K$69</f>
        <v>3120</v>
      </c>
      <c r="H17" s="44">
        <f t="shared" si="2"/>
        <v>15065</v>
      </c>
      <c r="I17" s="54"/>
      <c r="J17" s="55"/>
      <c r="K17" s="56"/>
      <c r="L17" s="37">
        <f>(F17-C17)/C17</f>
        <v>0.6734379377977024</v>
      </c>
      <c r="M17" s="25">
        <f>(G17-D17)/D17</f>
        <v>0.6421052631578947</v>
      </c>
      <c r="N17" s="38">
        <f t="shared" si="5"/>
        <v>0.6668510732462934</v>
      </c>
      <c r="O17" s="30" t="s">
        <v>41</v>
      </c>
      <c r="Q17" s="72"/>
    </row>
    <row r="18" spans="1:17" ht="21.75" customHeight="1">
      <c r="A18" s="93"/>
      <c r="B18" s="27" t="s">
        <v>37</v>
      </c>
      <c r="C18" s="43">
        <v>5699</v>
      </c>
      <c r="D18" s="24">
        <v>2040</v>
      </c>
      <c r="E18" s="44">
        <f t="shared" si="1"/>
        <v>7739</v>
      </c>
      <c r="F18" s="43">
        <f>'[1]Sheet1'!$L$97</f>
        <v>8962</v>
      </c>
      <c r="G18" s="24">
        <f>'[1]Sheet1'!$L$69</f>
        <v>2180</v>
      </c>
      <c r="H18" s="44">
        <f>SUM(F18:G18)</f>
        <v>11142</v>
      </c>
      <c r="I18" s="60"/>
      <c r="J18" s="61"/>
      <c r="K18" s="62"/>
      <c r="L18" s="37">
        <f t="shared" si="3"/>
        <v>0.5725565888752413</v>
      </c>
      <c r="M18" s="25">
        <f t="shared" si="4"/>
        <v>0.06862745098039216</v>
      </c>
      <c r="N18" s="38">
        <f t="shared" si="5"/>
        <v>0.4397208941723737</v>
      </c>
      <c r="O18" s="30" t="s">
        <v>42</v>
      </c>
      <c r="Q18" s="72"/>
    </row>
    <row r="19" spans="1:17" ht="21.75" customHeight="1" thickBot="1">
      <c r="A19" s="93"/>
      <c r="B19" s="27" t="s">
        <v>38</v>
      </c>
      <c r="C19" s="43">
        <v>3887</v>
      </c>
      <c r="D19" s="24">
        <v>2440</v>
      </c>
      <c r="E19" s="44">
        <f t="shared" si="1"/>
        <v>6327</v>
      </c>
      <c r="F19" s="43">
        <f>'[1]Sheet1'!$M$97</f>
        <v>4204</v>
      </c>
      <c r="G19" s="24">
        <f>'[1]Sheet1'!$M$69</f>
        <v>1410</v>
      </c>
      <c r="H19" s="44">
        <f t="shared" si="2"/>
        <v>5614</v>
      </c>
      <c r="I19" s="63"/>
      <c r="J19" s="64"/>
      <c r="K19" s="65"/>
      <c r="L19" s="37">
        <f t="shared" si="3"/>
        <v>0.08155389760740932</v>
      </c>
      <c r="M19" s="25">
        <f t="shared" si="4"/>
        <v>-0.42213114754098363</v>
      </c>
      <c r="N19" s="38">
        <f t="shared" si="5"/>
        <v>-0.11269163900742848</v>
      </c>
      <c r="O19" s="30" t="s">
        <v>43</v>
      </c>
      <c r="Q19" s="72"/>
    </row>
    <row r="20" spans="1:17" ht="24" customHeight="1" thickBot="1">
      <c r="A20" s="93"/>
      <c r="B20" s="28" t="s">
        <v>30</v>
      </c>
      <c r="C20" s="86">
        <f>SUM(C8:C19)</f>
        <v>49969</v>
      </c>
      <c r="D20" s="86">
        <f>SUM(D8:D19)</f>
        <v>37688</v>
      </c>
      <c r="E20" s="84">
        <f>SUM(C20:D20)</f>
        <v>87657</v>
      </c>
      <c r="F20" s="86">
        <f>SUM(F8:F19)</f>
        <v>77998</v>
      </c>
      <c r="G20" s="85">
        <f>SUM(G8:G19)</f>
        <v>47360</v>
      </c>
      <c r="H20" s="84">
        <f>SUM(F20:G20)</f>
        <v>125358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39">
        <f>(F20-C20)/C20</f>
        <v>0.5609277752206367</v>
      </c>
      <c r="M20" s="21">
        <f>(G20-D20)/D20</f>
        <v>0.25663341116535765</v>
      </c>
      <c r="N20" s="40">
        <f>(H20-E20)/E20</f>
        <v>0.4300968547862692</v>
      </c>
      <c r="O20" s="31" t="s">
        <v>27</v>
      </c>
      <c r="Q20" s="72"/>
    </row>
    <row r="21" spans="1:15" ht="12.75">
      <c r="A21" s="93"/>
      <c r="B21" s="112" t="s">
        <v>49</v>
      </c>
      <c r="C21" s="112"/>
      <c r="D21" s="112"/>
      <c r="M21" s="113" t="s">
        <v>50</v>
      </c>
      <c r="N21" s="113"/>
      <c r="O21" s="113"/>
    </row>
    <row r="22" spans="1:15" ht="12.75">
      <c r="A22" s="93"/>
      <c r="B22" s="82" t="s">
        <v>52</v>
      </c>
      <c r="O22" s="83" t="s">
        <v>53</v>
      </c>
    </row>
    <row r="23" spans="1:15" ht="12.75">
      <c r="A23" s="93"/>
      <c r="O23" s="70"/>
    </row>
    <row r="24" spans="1:15" ht="12.75">
      <c r="A24" s="93"/>
      <c r="O24" s="70"/>
    </row>
    <row r="25" spans="1:15" ht="12.75">
      <c r="A25" s="93"/>
      <c r="O25" s="70"/>
    </row>
    <row r="26" spans="1:15" ht="12.75">
      <c r="A26" s="93"/>
      <c r="O26" s="70"/>
    </row>
    <row r="27" spans="1:15" ht="12.75">
      <c r="A27" s="93"/>
      <c r="O27" s="70"/>
    </row>
    <row r="28" spans="1:15" ht="12.75">
      <c r="A28" s="93"/>
      <c r="O28" s="70"/>
    </row>
    <row r="29" spans="1:15" ht="12.75">
      <c r="A29" s="93"/>
      <c r="O29" s="70"/>
    </row>
    <row r="30" ht="12.75">
      <c r="O30" s="70"/>
    </row>
    <row r="31" ht="12.75">
      <c r="O31" s="70"/>
    </row>
    <row r="32" spans="14:15" ht="12.75">
      <c r="N32" s="81"/>
      <c r="O32" s="70"/>
    </row>
    <row r="33" spans="14:15" ht="12.75">
      <c r="N33" s="81"/>
      <c r="O33" s="70"/>
    </row>
    <row r="34" spans="14:15" ht="12.75">
      <c r="N34" s="81"/>
      <c r="O34" s="70"/>
    </row>
    <row r="35" spans="14:15" ht="12.75">
      <c r="N35" s="81"/>
      <c r="O35" s="70"/>
    </row>
    <row r="36" spans="14:15" ht="12.75">
      <c r="N36" s="81"/>
      <c r="O36" s="70"/>
    </row>
    <row r="37" spans="14:15" ht="12.75">
      <c r="N37" s="81"/>
      <c r="O37" s="70"/>
    </row>
    <row r="38" spans="14:15" ht="12.75">
      <c r="N38" s="81"/>
      <c r="O38" s="70"/>
    </row>
    <row r="39" spans="14:15" ht="12.75">
      <c r="N39" s="81"/>
      <c r="O39" s="70"/>
    </row>
    <row r="40" spans="14:15" ht="12.75">
      <c r="N40" s="81"/>
      <c r="O40" s="70"/>
    </row>
    <row r="41" spans="14:15" ht="12.75">
      <c r="N41" s="81"/>
      <c r="O41" s="70"/>
    </row>
    <row r="42" spans="14:15" ht="12.75">
      <c r="N42" s="81"/>
      <c r="O42" s="70"/>
    </row>
    <row r="43" spans="14:15" ht="12.75">
      <c r="N43" s="81"/>
      <c r="O43" s="70"/>
    </row>
    <row r="44" spans="14:15" ht="12.75">
      <c r="N44" s="81"/>
      <c r="O44" s="70"/>
    </row>
    <row r="45" spans="14:15" ht="12.75">
      <c r="N45" s="81"/>
      <c r="O45" s="70"/>
    </row>
    <row r="46" spans="14:15" ht="12.75">
      <c r="N46" s="81"/>
      <c r="O46" s="70"/>
    </row>
    <row r="47" spans="14:15" ht="12.75">
      <c r="N47" s="81"/>
      <c r="O47" s="70"/>
    </row>
    <row r="48" spans="14:15" ht="12.75">
      <c r="N48" s="81"/>
      <c r="O48" s="70"/>
    </row>
    <row r="49" spans="14:15" ht="12.75">
      <c r="N49" s="81"/>
      <c r="O49" s="70"/>
    </row>
    <row r="50" spans="14:15" ht="12.75">
      <c r="N50" s="81"/>
      <c r="O50" s="70"/>
    </row>
    <row r="51" spans="14:15" ht="12.75">
      <c r="N51" s="81"/>
      <c r="O51" s="70"/>
    </row>
    <row r="52" spans="14:15" ht="12.75">
      <c r="N52" s="81"/>
      <c r="O52" s="70"/>
    </row>
    <row r="53" spans="14:15" ht="12.75">
      <c r="N53" s="81"/>
      <c r="O53" s="70"/>
    </row>
    <row r="54" spans="14:15" ht="12.75">
      <c r="N54" s="81"/>
      <c r="O54" s="70"/>
    </row>
    <row r="55" spans="14:15" ht="12.75">
      <c r="N55" s="81"/>
      <c r="O55" s="70"/>
    </row>
    <row r="56" spans="14:15" ht="12.75">
      <c r="N56" s="81"/>
      <c r="O56" s="70"/>
    </row>
    <row r="57" spans="14:15" ht="12.75">
      <c r="N57" s="81"/>
      <c r="O57" s="70"/>
    </row>
    <row r="58" spans="14:15" ht="12.75">
      <c r="N58" s="81"/>
      <c r="O58" s="70"/>
    </row>
    <row r="59" spans="14:15" ht="12.75">
      <c r="N59" s="81"/>
      <c r="O59" s="70"/>
    </row>
    <row r="60" spans="14:15" ht="12.75">
      <c r="N60" s="81"/>
      <c r="O60" s="70"/>
    </row>
    <row r="61" spans="14:15" ht="12.75">
      <c r="N61" s="81"/>
      <c r="O61" s="70"/>
    </row>
    <row r="62" spans="14:15" ht="12.75">
      <c r="N62" s="81"/>
      <c r="O62" s="70"/>
    </row>
    <row r="63" spans="14:15" ht="12.75">
      <c r="N63" s="81"/>
      <c r="O63" s="70"/>
    </row>
    <row r="64" spans="14:15" ht="12.75">
      <c r="N64" s="81"/>
      <c r="O64" s="70"/>
    </row>
    <row r="65" spans="14:15" ht="12.75">
      <c r="N65" s="81"/>
      <c r="O65" s="70"/>
    </row>
    <row r="66" spans="14:15" ht="12.75">
      <c r="N66" s="81"/>
      <c r="O66" s="70"/>
    </row>
    <row r="67" spans="14:15" ht="12.75">
      <c r="N67" s="81"/>
      <c r="O67" s="70"/>
    </row>
    <row r="68" spans="14:15" ht="12.75">
      <c r="N68" s="81"/>
      <c r="O68" s="70"/>
    </row>
    <row r="69" spans="14:15" ht="12.75">
      <c r="N69" s="81"/>
      <c r="O69" s="70"/>
    </row>
    <row r="70" spans="14:15" ht="12.75">
      <c r="N70" s="81"/>
      <c r="O70" s="70"/>
    </row>
    <row r="71" spans="14:15" ht="12.75">
      <c r="N71" s="81"/>
      <c r="O71" s="70"/>
    </row>
    <row r="72" spans="14:15" ht="12.75">
      <c r="N72" s="81"/>
      <c r="O72" s="70"/>
    </row>
    <row r="73" spans="14:15" ht="12.75">
      <c r="N73" s="81"/>
      <c r="O73" s="70"/>
    </row>
    <row r="74" spans="14:15" ht="12.75">
      <c r="N74" s="81"/>
      <c r="O74" s="70"/>
    </row>
    <row r="75" spans="14:15" ht="12.75">
      <c r="N75" s="81"/>
      <c r="O75" s="70"/>
    </row>
    <row r="76" spans="14:15" ht="12.75">
      <c r="N76" s="81"/>
      <c r="O76" s="70"/>
    </row>
    <row r="77" spans="14:15" ht="12.75">
      <c r="N77" s="81"/>
      <c r="O77" s="70"/>
    </row>
    <row r="78" spans="14:15" ht="12.75">
      <c r="N78" s="81"/>
      <c r="O78" s="70"/>
    </row>
    <row r="79" spans="14:15" ht="12.75">
      <c r="N79" s="81"/>
      <c r="O79" s="70"/>
    </row>
    <row r="80" spans="14:15" ht="12.75">
      <c r="N80" s="81"/>
      <c r="O80" s="70"/>
    </row>
    <row r="81" spans="14:15" ht="12.75">
      <c r="N81" s="81"/>
      <c r="O81" s="70"/>
    </row>
    <row r="82" spans="14:15" ht="12.75">
      <c r="N82" s="81"/>
      <c r="O82" s="70"/>
    </row>
    <row r="83" spans="14:15" ht="12.75">
      <c r="N83" s="81"/>
      <c r="O83" s="70"/>
    </row>
    <row r="84" spans="14:15" ht="12.75">
      <c r="N84" s="81"/>
      <c r="O84" s="70"/>
    </row>
    <row r="85" spans="14:15" ht="12.75">
      <c r="N85" s="81"/>
      <c r="O85" s="70"/>
    </row>
    <row r="86" spans="14:15" ht="12.75">
      <c r="N86" s="81"/>
      <c r="O86" s="70"/>
    </row>
    <row r="87" spans="14:15" ht="12.75">
      <c r="N87" s="81"/>
      <c r="O87" s="70"/>
    </row>
    <row r="88" spans="14:15" ht="12.75">
      <c r="N88" s="81"/>
      <c r="O88" s="70"/>
    </row>
    <row r="89" spans="14:15" ht="12.75">
      <c r="N89" s="81"/>
      <c r="O89" s="70"/>
    </row>
    <row r="90" spans="14:15" ht="12.75">
      <c r="N90" s="81"/>
      <c r="O90" s="70"/>
    </row>
    <row r="91" spans="14:15" ht="12.75">
      <c r="N91" s="81"/>
      <c r="O91" s="70"/>
    </row>
    <row r="92" spans="14:15" ht="12.75">
      <c r="N92" s="81"/>
      <c r="O92" s="70"/>
    </row>
    <row r="93" spans="14:15" ht="12.75">
      <c r="N93" s="81"/>
      <c r="O93" s="70"/>
    </row>
    <row r="94" spans="14:15" ht="12.75">
      <c r="N94" s="81"/>
      <c r="O94" s="70"/>
    </row>
    <row r="95" spans="14:15" ht="12.75">
      <c r="N95" s="81"/>
      <c r="O95" s="70"/>
    </row>
    <row r="96" spans="14:15" ht="12.75">
      <c r="N96" s="81"/>
      <c r="O96" s="70"/>
    </row>
    <row r="97" spans="14:15" ht="12.75">
      <c r="N97" s="81"/>
      <c r="O97" s="70"/>
    </row>
    <row r="98" spans="14:15" ht="12.75">
      <c r="N98" s="81"/>
      <c r="O98" s="70"/>
    </row>
    <row r="99" spans="14:15" ht="12.75">
      <c r="N99" s="81"/>
      <c r="O99" s="70"/>
    </row>
    <row r="100" spans="14:15" ht="12.75">
      <c r="N100" s="81"/>
      <c r="O100" s="70"/>
    </row>
    <row r="101" spans="14:15" ht="12.75">
      <c r="N101" s="81"/>
      <c r="O101" s="70"/>
    </row>
    <row r="102" spans="14:15" ht="12.75">
      <c r="N102" s="81"/>
      <c r="O102" s="70"/>
    </row>
    <row r="103" spans="14:15" ht="12.75">
      <c r="N103" s="81"/>
      <c r="O103" s="70"/>
    </row>
    <row r="104" spans="14:15" ht="12.75">
      <c r="N104" s="81"/>
      <c r="O104" s="70"/>
    </row>
    <row r="105" spans="14:15" ht="12.75">
      <c r="N105" s="81"/>
      <c r="O105" s="70"/>
    </row>
    <row r="106" spans="14:15" ht="12.75">
      <c r="N106" s="81"/>
      <c r="O106" s="70"/>
    </row>
    <row r="107" spans="14:15" ht="12.75">
      <c r="N107" s="81"/>
      <c r="O107" s="70"/>
    </row>
    <row r="108" spans="14:15" ht="12.75">
      <c r="N108" s="81"/>
      <c r="O108" s="70"/>
    </row>
    <row r="109" spans="14:15" ht="12.75">
      <c r="N109" s="81"/>
      <c r="O109" s="70"/>
    </row>
    <row r="110" spans="14:15" ht="12.75">
      <c r="N110" s="81"/>
      <c r="O110" s="70"/>
    </row>
    <row r="111" spans="14:15" ht="12.75">
      <c r="N111" s="81"/>
      <c r="O111" s="70"/>
    </row>
    <row r="112" spans="14:15" ht="12.75">
      <c r="N112" s="81"/>
      <c r="O112" s="70"/>
    </row>
    <row r="113" spans="14:15" ht="12.75">
      <c r="N113" s="81"/>
      <c r="O113" s="70"/>
    </row>
    <row r="114" spans="14:15" ht="12.75">
      <c r="N114" s="81"/>
      <c r="O114" s="70"/>
    </row>
    <row r="115" spans="14:15" ht="12.75">
      <c r="N115" s="81"/>
      <c r="O115" s="70"/>
    </row>
    <row r="116" spans="14:15" ht="12.75">
      <c r="N116" s="81"/>
      <c r="O116" s="70"/>
    </row>
    <row r="117" spans="14:15" ht="12.75">
      <c r="N117" s="81"/>
      <c r="O117" s="70"/>
    </row>
    <row r="118" spans="14:15" ht="12.75">
      <c r="N118" s="81"/>
      <c r="O118" s="70"/>
    </row>
    <row r="119" spans="14:15" ht="12.75">
      <c r="N119" s="81"/>
      <c r="O119" s="70"/>
    </row>
    <row r="120" spans="14:15" ht="12.75">
      <c r="N120" s="81"/>
      <c r="O120" s="70"/>
    </row>
    <row r="121" spans="14:15" ht="12.75">
      <c r="N121" s="81"/>
      <c r="O121" s="70"/>
    </row>
    <row r="122" spans="14:15" ht="12.75">
      <c r="N122" s="81"/>
      <c r="O122" s="70"/>
    </row>
    <row r="123" spans="14:15" ht="12.75">
      <c r="N123" s="81"/>
      <c r="O123" s="70"/>
    </row>
    <row r="124" spans="14:15" ht="12.75">
      <c r="N124" s="81"/>
      <c r="O124" s="70"/>
    </row>
    <row r="125" spans="14:15" ht="12.75">
      <c r="N125" s="81"/>
      <c r="O125" s="70"/>
    </row>
    <row r="126" spans="14:15" ht="12.75">
      <c r="N126" s="81"/>
      <c r="O126" s="70"/>
    </row>
    <row r="127" spans="14:15" ht="12.75">
      <c r="N127" s="81"/>
      <c r="O127" s="70"/>
    </row>
    <row r="128" spans="14:15" ht="12.75">
      <c r="N128" s="81"/>
      <c r="O128" s="70"/>
    </row>
    <row r="129" spans="14:15" ht="12.75">
      <c r="N129" s="81"/>
      <c r="O129" s="70"/>
    </row>
    <row r="130" spans="14:15" ht="12.75">
      <c r="N130" s="81"/>
      <c r="O130" s="70"/>
    </row>
    <row r="131" spans="14:15" ht="12.75">
      <c r="N131" s="81"/>
      <c r="O131" s="70"/>
    </row>
    <row r="132" spans="14:15" ht="12.75">
      <c r="N132" s="81"/>
      <c r="O132" s="70"/>
    </row>
    <row r="133" spans="14:15" ht="12.75">
      <c r="N133" s="81"/>
      <c r="O133" s="70"/>
    </row>
    <row r="134" spans="14:15" ht="12.75">
      <c r="N134" s="81"/>
      <c r="O134" s="70"/>
    </row>
    <row r="135" spans="14:15" ht="12.75">
      <c r="N135" s="81"/>
      <c r="O135" s="70"/>
    </row>
    <row r="136" spans="14:15" ht="12.75">
      <c r="N136" s="81"/>
      <c r="O136" s="70"/>
    </row>
    <row r="137" spans="14:15" ht="12.75">
      <c r="N137" s="81"/>
      <c r="O137" s="70"/>
    </row>
    <row r="138" spans="14:15" ht="12.75">
      <c r="N138" s="81"/>
      <c r="O138" s="70"/>
    </row>
    <row r="139" spans="14:15" ht="12.75">
      <c r="N139" s="81"/>
      <c r="O139" s="70"/>
    </row>
    <row r="140" spans="14:15" ht="12.75">
      <c r="N140" s="81"/>
      <c r="O140" s="70"/>
    </row>
    <row r="141" spans="14:15" ht="12.75">
      <c r="N141" s="81"/>
      <c r="O141" s="70"/>
    </row>
    <row r="142" spans="14:15" ht="12.75">
      <c r="N142" s="81"/>
      <c r="O142" s="70"/>
    </row>
    <row r="143" spans="14:15" ht="12.75">
      <c r="N143" s="81"/>
      <c r="O143" s="70"/>
    </row>
    <row r="144" spans="14:15" ht="12.75">
      <c r="N144" s="81"/>
      <c r="O144" s="70"/>
    </row>
    <row r="145" spans="14:15" ht="12.75">
      <c r="N145" s="81"/>
      <c r="O145" s="70"/>
    </row>
    <row r="146" spans="14:15" ht="12.75">
      <c r="N146" s="81"/>
      <c r="O146" s="70"/>
    </row>
    <row r="147" spans="14:15" ht="12.75">
      <c r="N147" s="81"/>
      <c r="O147" s="70"/>
    </row>
    <row r="148" spans="14:15" ht="12.75">
      <c r="N148" s="81"/>
      <c r="O148" s="70"/>
    </row>
    <row r="149" spans="14:15" ht="12.75">
      <c r="N149" s="81"/>
      <c r="O149" s="70"/>
    </row>
    <row r="150" spans="14:15" ht="12.75">
      <c r="N150" s="81"/>
      <c r="O150" s="70"/>
    </row>
    <row r="151" spans="14:15" ht="12.75">
      <c r="N151" s="81"/>
      <c r="O151" s="70"/>
    </row>
    <row r="152" spans="14:15" ht="12.75">
      <c r="N152" s="81"/>
      <c r="O152" s="70"/>
    </row>
    <row r="153" spans="14:15" ht="12.75">
      <c r="N153" s="81"/>
      <c r="O153" s="70"/>
    </row>
    <row r="154" spans="14:15" ht="12.75">
      <c r="N154" s="81"/>
      <c r="O154" s="70"/>
    </row>
    <row r="155" spans="14:15" ht="12.75">
      <c r="N155" s="81"/>
      <c r="O155" s="70"/>
    </row>
    <row r="156" spans="14:15" ht="12.75">
      <c r="N156" s="81"/>
      <c r="O156" s="70"/>
    </row>
    <row r="157" spans="14:15" ht="12.75">
      <c r="N157" s="81"/>
      <c r="O157" s="70"/>
    </row>
    <row r="158" spans="14:15" ht="12.75">
      <c r="N158" s="81"/>
      <c r="O158" s="70"/>
    </row>
    <row r="159" spans="14:15" ht="12.75">
      <c r="N159" s="81"/>
      <c r="O159" s="70"/>
    </row>
    <row r="160" spans="14:15" ht="12.75">
      <c r="N160" s="81"/>
      <c r="O160" s="70"/>
    </row>
    <row r="161" spans="14:15" ht="12.75">
      <c r="N161" s="81"/>
      <c r="O161" s="70"/>
    </row>
    <row r="162" spans="14:15" ht="12.75">
      <c r="N162" s="81"/>
      <c r="O162" s="70"/>
    </row>
    <row r="163" spans="14:15" ht="12.75">
      <c r="N163" s="81"/>
      <c r="O163" s="70"/>
    </row>
    <row r="164" spans="14:15" ht="12.75">
      <c r="N164" s="81"/>
      <c r="O164" s="70"/>
    </row>
    <row r="165" spans="14:15" ht="12.75">
      <c r="N165" s="81"/>
      <c r="O165" s="70"/>
    </row>
    <row r="166" spans="14:15" ht="12.75">
      <c r="N166" s="81"/>
      <c r="O166" s="70"/>
    </row>
    <row r="167" spans="14:15" ht="12.75">
      <c r="N167" s="81"/>
      <c r="O167" s="70"/>
    </row>
    <row r="168" spans="14:15" ht="12.75">
      <c r="N168" s="81"/>
      <c r="O168" s="70"/>
    </row>
    <row r="169" spans="14:15" ht="12.75">
      <c r="N169" s="81"/>
      <c r="O169" s="70"/>
    </row>
    <row r="170" spans="14:15" ht="12.75">
      <c r="N170" s="81"/>
      <c r="O170" s="70"/>
    </row>
    <row r="171" spans="14:15" ht="12.75">
      <c r="N171" s="81"/>
      <c r="O171" s="70"/>
    </row>
    <row r="172" spans="14:15" ht="12.75">
      <c r="N172" s="81"/>
      <c r="O172" s="70"/>
    </row>
    <row r="173" spans="14:15" ht="12.75">
      <c r="N173" s="81"/>
      <c r="O173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B21:D21"/>
    <mergeCell ref="M21:O21"/>
    <mergeCell ref="L5:N5"/>
    <mergeCell ref="A1:A29"/>
    <mergeCell ref="B1:O1"/>
    <mergeCell ref="B2:O2"/>
    <mergeCell ref="F4:H5"/>
    <mergeCell ref="O4:O7"/>
    <mergeCell ref="C4:E5"/>
    <mergeCell ref="B4:B7"/>
    <mergeCell ref="I4:K4"/>
    <mergeCell ref="I5:K5"/>
    <mergeCell ref="L4:N4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2007-08-30T05:58:37Z</cp:lastPrinted>
  <dcterms:created xsi:type="dcterms:W3CDTF">2003-07-07T10:02:20Z</dcterms:created>
  <dcterms:modified xsi:type="dcterms:W3CDTF">2009-03-12T12:19:52Z</dcterms:modified>
  <cp:category/>
  <cp:version/>
  <cp:contentType/>
  <cp:contentStatus/>
</cp:coreProperties>
</file>