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495" windowWidth="11970" windowHeight="9630" activeTab="0"/>
  </bookViews>
  <sheets>
    <sheet name="00" sheetId="1" r:id="rId1"/>
  </sheets>
  <definedNames>
    <definedName name="_xlnm.Print_Area" localSheetId="0">'00'!$A$1:$Q$21</definedName>
  </definedNames>
  <calcPr fullCalcOnLoad="1"/>
</workbook>
</file>

<file path=xl/sharedStrings.xml><?xml version="1.0" encoding="utf-8"?>
<sst xmlns="http://schemas.openxmlformats.org/spreadsheetml/2006/main" count="64" uniqueCount="45">
  <si>
    <t>Total</t>
  </si>
  <si>
    <t xml:space="preserve">Month </t>
  </si>
  <si>
    <t xml:space="preserve">كانون ثاني </t>
  </si>
  <si>
    <t>شباط</t>
  </si>
  <si>
    <t>اذار</t>
  </si>
  <si>
    <t>المجموع</t>
  </si>
  <si>
    <t>الشهر</t>
  </si>
  <si>
    <t>January</t>
  </si>
  <si>
    <t>February</t>
  </si>
  <si>
    <t>March</t>
  </si>
  <si>
    <t>نسبة التغير</t>
  </si>
  <si>
    <t xml:space="preserve"> % Change </t>
  </si>
  <si>
    <t>مجموع</t>
  </si>
  <si>
    <t xml:space="preserve">المصدر : البنك المركزي </t>
  </si>
  <si>
    <t xml:space="preserve"> Source : Central Bank of Jordan </t>
  </si>
  <si>
    <t>اردني مقيم في الخارج</t>
  </si>
  <si>
    <t>Jordanian residing abrod</t>
  </si>
  <si>
    <t>دول الخليج العربي</t>
  </si>
  <si>
    <t>Gulf Conntries</t>
  </si>
  <si>
    <t>عرب</t>
  </si>
  <si>
    <t>Arab</t>
  </si>
  <si>
    <t>Foreign</t>
  </si>
  <si>
    <t>اجانب</t>
  </si>
  <si>
    <t>جدول رقم 2.4 الدخل السياحي الشهري موزع حسب مجموعات الدول  للسنوات 2018 - 2019 * بالمليون دينار</t>
  </si>
  <si>
    <t>2018*</t>
  </si>
  <si>
    <t>18/19</t>
  </si>
  <si>
    <t>Table 4.2  MonthlyTourism Receipts Distributed by  Countres Groups, 20187 - 2019* (JD Million)</t>
  </si>
  <si>
    <t>نيسان</t>
  </si>
  <si>
    <t>أيار</t>
  </si>
  <si>
    <t>حزيران</t>
  </si>
  <si>
    <t>April</t>
  </si>
  <si>
    <t>May</t>
  </si>
  <si>
    <t>June</t>
  </si>
  <si>
    <t>July</t>
  </si>
  <si>
    <t>August</t>
  </si>
  <si>
    <t>September</t>
  </si>
  <si>
    <t>تموز</t>
  </si>
  <si>
    <t>آب</t>
  </si>
  <si>
    <t>أيلول</t>
  </si>
  <si>
    <t>تشرين أول</t>
  </si>
  <si>
    <t>تشرين الثاني</t>
  </si>
  <si>
    <t>كانون أول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</si>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</sst>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0.0"/>
    <numFmt numFmtId="193" formatCode="#,##0.0"/>
    <numFmt numFmtId="194" formatCode="0.0%"/>
    <numFmt numFmtId="195" formatCode="[$-409]dddd\,\ mmmm\ dd\,\ yyyy"/>
    <numFmt numFmtId="196" formatCode="m/d;@"/>
    <numFmt numFmtId="197" formatCode="[$-409]h:mm:ss\ AM/PM"/>
    <numFmt numFmtId="198" formatCode="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  <numFmt numFmtId="204" formatCode="0.000"/>
    <numFmt numFmtId="205" formatCode="[$-2C01]dd\ mmmm\,\ yyyy"/>
    <numFmt numFmtId="206" formatCode="[$-2C01]hh:mm:ss\ AM/PM"/>
    <numFmt numFmtId="207" formatCode="0.0000"/>
    <numFmt numFmtId="208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readingOrder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193" fontId="4" fillId="33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" vertical="justify"/>
    </xf>
    <xf numFmtId="194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9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192" fontId="4" fillId="34" borderId="10" xfId="0" applyNumberFormat="1" applyFont="1" applyFill="1" applyBorder="1" applyAlignment="1">
      <alignment horizontal="center"/>
    </xf>
    <xf numFmtId="194" fontId="4" fillId="34" borderId="10" xfId="0" applyNumberFormat="1" applyFont="1" applyFill="1" applyBorder="1" applyAlignment="1">
      <alignment horizontal="center"/>
    </xf>
    <xf numFmtId="192" fontId="4" fillId="35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204" fontId="4" fillId="0" borderId="0" xfId="0" applyNumberFormat="1" applyFont="1" applyAlignment="1">
      <alignment/>
    </xf>
    <xf numFmtId="194" fontId="4" fillId="33" borderId="11" xfId="0" applyNumberFormat="1" applyFont="1" applyFill="1" applyBorder="1" applyAlignment="1">
      <alignment horizontal="center"/>
    </xf>
    <xf numFmtId="19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194" fontId="4" fillId="36" borderId="12" xfId="0" applyNumberFormat="1" applyFont="1" applyFill="1" applyBorder="1" applyAlignment="1">
      <alignment horizontal="center"/>
    </xf>
    <xf numFmtId="194" fontId="4" fillId="36" borderId="13" xfId="0" applyNumberFormat="1" applyFont="1" applyFill="1" applyBorder="1" applyAlignment="1">
      <alignment horizontal="center"/>
    </xf>
    <xf numFmtId="194" fontId="7" fillId="36" borderId="14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194" fontId="4" fillId="36" borderId="20" xfId="0" applyNumberFormat="1" applyFont="1" applyFill="1" applyBorder="1" applyAlignment="1">
      <alignment horizontal="center" vertical="center"/>
    </xf>
    <xf numFmtId="194" fontId="4" fillId="36" borderId="21" xfId="0" applyNumberFormat="1" applyFont="1" applyFill="1" applyBorder="1" applyAlignment="1">
      <alignment horizontal="center" vertical="center"/>
    </xf>
    <xf numFmtId="194" fontId="7" fillId="36" borderId="20" xfId="0" applyNumberFormat="1" applyFont="1" applyFill="1" applyBorder="1" applyAlignment="1">
      <alignment horizontal="center" vertical="center"/>
    </xf>
    <xf numFmtId="194" fontId="7" fillId="36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justify"/>
    </xf>
    <xf numFmtId="0" fontId="4" fillId="36" borderId="16" xfId="0" applyFont="1" applyFill="1" applyBorder="1" applyAlignment="1">
      <alignment horizontal="center" vertical="justify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rightToLeft="1" tabSelected="1" zoomScale="70" zoomScaleNormal="70" zoomScalePageLayoutView="0" workbookViewId="0" topLeftCell="A1">
      <selection activeCell="AD13" sqref="AD13"/>
    </sheetView>
  </sheetViews>
  <sheetFormatPr defaultColWidth="9.140625" defaultRowHeight="12.75"/>
  <cols>
    <col min="1" max="1" width="14.57421875" style="2" customWidth="1"/>
    <col min="2" max="3" width="10.28125" style="2" bestFit="1" customWidth="1"/>
    <col min="4" max="4" width="17.28125" style="2" bestFit="1" customWidth="1"/>
    <col min="5" max="5" width="10.28125" style="2" bestFit="1" customWidth="1"/>
    <col min="6" max="6" width="8.7109375" style="2" bestFit="1" customWidth="1"/>
    <col min="7" max="7" width="17.28125" style="3" bestFit="1" customWidth="1"/>
    <col min="8" max="8" width="9.57421875" style="2" bestFit="1" customWidth="1"/>
    <col min="9" max="9" width="8.7109375" style="2" bestFit="1" customWidth="1"/>
    <col min="10" max="10" width="17.28125" style="3" bestFit="1" customWidth="1"/>
    <col min="11" max="11" width="9.57421875" style="2" bestFit="1" customWidth="1"/>
    <col min="12" max="12" width="10.28125" style="2" bestFit="1" customWidth="1"/>
    <col min="13" max="13" width="17.28125" style="3" bestFit="1" customWidth="1"/>
    <col min="14" max="14" width="10.28125" style="3" bestFit="1" customWidth="1"/>
    <col min="15" max="15" width="10.00390625" style="3" bestFit="1" customWidth="1"/>
    <col min="16" max="16" width="17.28125" style="3" bestFit="1" customWidth="1"/>
    <col min="17" max="17" width="19.00390625" style="2" customWidth="1"/>
    <col min="18" max="18" width="9.140625" style="2" hidden="1" customWidth="1"/>
    <col min="19" max="25" width="0" style="2" hidden="1" customWidth="1"/>
    <col min="26" max="26" width="13.8515625" style="2" bestFit="1" customWidth="1"/>
    <col min="27" max="16384" width="9.140625" style="2" customWidth="1"/>
  </cols>
  <sheetData>
    <row r="1" spans="1:17" ht="18.7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0.2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4" customFormat="1" ht="43.5" customHeight="1" thickBot="1">
      <c r="A4" s="43" t="s">
        <v>6</v>
      </c>
      <c r="B4" s="46" t="s">
        <v>15</v>
      </c>
      <c r="C4" s="46"/>
      <c r="D4" s="38" t="s">
        <v>10</v>
      </c>
      <c r="E4" s="46" t="s">
        <v>17</v>
      </c>
      <c r="F4" s="46"/>
      <c r="G4" s="39" t="s">
        <v>10</v>
      </c>
      <c r="H4" s="52" t="s">
        <v>19</v>
      </c>
      <c r="I4" s="52"/>
      <c r="J4" s="39" t="s">
        <v>10</v>
      </c>
      <c r="K4" s="52" t="s">
        <v>22</v>
      </c>
      <c r="L4" s="52"/>
      <c r="M4" s="39" t="s">
        <v>10</v>
      </c>
      <c r="N4" s="38" t="s">
        <v>12</v>
      </c>
      <c r="O4" s="40" t="s">
        <v>12</v>
      </c>
      <c r="P4" s="41" t="s">
        <v>10</v>
      </c>
      <c r="Q4" s="49" t="s">
        <v>1</v>
      </c>
    </row>
    <row r="5" spans="1:17" s="3" customFormat="1" ht="61.5" customHeight="1" thickBot="1">
      <c r="A5" s="44"/>
      <c r="B5" s="47" t="s">
        <v>16</v>
      </c>
      <c r="C5" s="48"/>
      <c r="D5" s="30" t="s">
        <v>11</v>
      </c>
      <c r="E5" s="47" t="s">
        <v>18</v>
      </c>
      <c r="F5" s="48"/>
      <c r="G5" s="30" t="s">
        <v>11</v>
      </c>
      <c r="H5" s="53" t="s">
        <v>20</v>
      </c>
      <c r="I5" s="54"/>
      <c r="J5" s="30" t="s">
        <v>11</v>
      </c>
      <c r="K5" s="47" t="s">
        <v>21</v>
      </c>
      <c r="L5" s="48"/>
      <c r="M5" s="30" t="s">
        <v>11</v>
      </c>
      <c r="N5" s="31" t="s">
        <v>0</v>
      </c>
      <c r="O5" s="32" t="s">
        <v>0</v>
      </c>
      <c r="P5" s="30" t="s">
        <v>11</v>
      </c>
      <c r="Q5" s="50"/>
    </row>
    <row r="6" spans="1:17" s="3" customFormat="1" ht="29.25" customHeight="1" thickBot="1">
      <c r="A6" s="45"/>
      <c r="B6" s="33" t="s">
        <v>24</v>
      </c>
      <c r="C6" s="34">
        <v>2019</v>
      </c>
      <c r="D6" s="35" t="s">
        <v>25</v>
      </c>
      <c r="E6" s="33" t="s">
        <v>24</v>
      </c>
      <c r="F6" s="34">
        <v>2019</v>
      </c>
      <c r="G6" s="35" t="s">
        <v>25</v>
      </c>
      <c r="H6" s="36" t="s">
        <v>24</v>
      </c>
      <c r="I6" s="36">
        <v>2019</v>
      </c>
      <c r="J6" s="35" t="s">
        <v>25</v>
      </c>
      <c r="K6" s="36" t="s">
        <v>24</v>
      </c>
      <c r="L6" s="36">
        <v>2019</v>
      </c>
      <c r="M6" s="35" t="s">
        <v>25</v>
      </c>
      <c r="N6" s="35" t="s">
        <v>24</v>
      </c>
      <c r="O6" s="37">
        <v>2019</v>
      </c>
      <c r="P6" s="35" t="s">
        <v>25</v>
      </c>
      <c r="Q6" s="51"/>
    </row>
    <row r="7" spans="1:26" ht="30.75" customHeight="1">
      <c r="A7" s="28" t="s">
        <v>2</v>
      </c>
      <c r="B7" s="27">
        <v>118.73169872816518</v>
      </c>
      <c r="C7" s="27">
        <v>126.85566137143292</v>
      </c>
      <c r="D7" s="26">
        <f aca="true" t="shared" si="0" ref="D7:D19">(C7-B7)/B7</f>
        <v>0.06842286205192302</v>
      </c>
      <c r="E7" s="27">
        <v>63.113772460831775</v>
      </c>
      <c r="F7" s="27">
        <v>63.69935072477138</v>
      </c>
      <c r="G7" s="26">
        <f aca="true" t="shared" si="1" ref="G7:G19">(F7-E7)/E7</f>
        <v>0.009278137577705575</v>
      </c>
      <c r="H7" s="27">
        <v>62.96155097704646</v>
      </c>
      <c r="I7" s="27">
        <v>62.955671168356496</v>
      </c>
      <c r="J7" s="26">
        <f aca="true" t="shared" si="2" ref="J7:J19">(I7-H7)/H7</f>
        <v>-9.33872911120785E-05</v>
      </c>
      <c r="K7" s="27">
        <v>52.686564500567485</v>
      </c>
      <c r="L7" s="27">
        <v>71.14423345365833</v>
      </c>
      <c r="M7" s="26">
        <f aca="true" t="shared" si="3" ref="M7:M19">(L7-K7)/K7</f>
        <v>0.3503297117217054</v>
      </c>
      <c r="N7" s="27">
        <f aca="true" t="shared" si="4" ref="N7:O9">SUM(B7,E7,H7,K7)</f>
        <v>297.4935866666109</v>
      </c>
      <c r="O7" s="27">
        <f t="shared" si="4"/>
        <v>324.6549167182191</v>
      </c>
      <c r="P7" s="26">
        <f aca="true" t="shared" si="5" ref="P7:P19">(O7-N7)/N7</f>
        <v>0.09130055661350048</v>
      </c>
      <c r="Q7" s="29" t="s">
        <v>7</v>
      </c>
      <c r="R7" s="12"/>
      <c r="S7" s="13"/>
      <c r="V7" s="12"/>
      <c r="Y7" s="12"/>
      <c r="Z7" s="25"/>
    </row>
    <row r="8" spans="1:26" ht="30.75" customHeight="1">
      <c r="A8" s="16" t="s">
        <v>3</v>
      </c>
      <c r="B8" s="27">
        <v>75.06962236140917</v>
      </c>
      <c r="C8" s="27">
        <v>77.20110159834232</v>
      </c>
      <c r="D8" s="15">
        <f t="shared" si="0"/>
        <v>0.028393365650242954</v>
      </c>
      <c r="E8" s="27">
        <v>45.86866096709881</v>
      </c>
      <c r="F8" s="27">
        <v>39.768272840947915</v>
      </c>
      <c r="G8" s="15">
        <f t="shared" si="1"/>
        <v>-0.13299686534400146</v>
      </c>
      <c r="H8" s="27">
        <v>53.481178476022826</v>
      </c>
      <c r="I8" s="27">
        <v>60.71321831593021</v>
      </c>
      <c r="J8" s="15">
        <f t="shared" si="2"/>
        <v>0.13522588779807312</v>
      </c>
      <c r="K8" s="27">
        <v>49.53866109999219</v>
      </c>
      <c r="L8" s="17">
        <v>71.55698937204446</v>
      </c>
      <c r="M8" s="15">
        <f t="shared" si="3"/>
        <v>0.4444675690287426</v>
      </c>
      <c r="N8" s="17">
        <f t="shared" si="4"/>
        <v>223.958122904523</v>
      </c>
      <c r="O8" s="17">
        <f t="shared" si="4"/>
        <v>249.2395821272649</v>
      </c>
      <c r="P8" s="15">
        <f t="shared" si="5"/>
        <v>0.11288476119939524</v>
      </c>
      <c r="Q8" s="18" t="s">
        <v>8</v>
      </c>
      <c r="R8" s="12"/>
      <c r="S8" s="13"/>
      <c r="V8" s="12"/>
      <c r="Y8" s="12"/>
      <c r="Z8" s="25"/>
    </row>
    <row r="9" spans="1:26" ht="30.75" customHeight="1">
      <c r="A9" s="16" t="s">
        <v>4</v>
      </c>
      <c r="B9" s="27">
        <v>92.44442089120139</v>
      </c>
      <c r="C9" s="27">
        <v>89.04475301654018</v>
      </c>
      <c r="D9" s="15">
        <f t="shared" si="0"/>
        <v>-0.03677526282156391</v>
      </c>
      <c r="E9" s="27">
        <v>82.90921260229345</v>
      </c>
      <c r="F9" s="27">
        <v>55.59890745669853</v>
      </c>
      <c r="G9" s="15">
        <f t="shared" si="1"/>
        <v>-0.3294001268182284</v>
      </c>
      <c r="H9" s="27">
        <v>60.607005957206624</v>
      </c>
      <c r="I9" s="27">
        <v>57.74066246531739</v>
      </c>
      <c r="J9" s="15">
        <f t="shared" si="2"/>
        <v>-0.04729392991155344</v>
      </c>
      <c r="K9" s="27">
        <v>76.864824903198</v>
      </c>
      <c r="L9" s="17">
        <v>101.68717081986642</v>
      </c>
      <c r="M9" s="15">
        <f t="shared" si="3"/>
        <v>0.32293504796152445</v>
      </c>
      <c r="N9" s="17">
        <f t="shared" si="4"/>
        <v>312.82546435389946</v>
      </c>
      <c r="O9" s="17">
        <f t="shared" si="4"/>
        <v>304.07149375842255</v>
      </c>
      <c r="P9" s="15">
        <f t="shared" si="5"/>
        <v>-0.02798356141996659</v>
      </c>
      <c r="Q9" s="18" t="s">
        <v>9</v>
      </c>
      <c r="R9" s="12"/>
      <c r="S9" s="13"/>
      <c r="V9" s="12"/>
      <c r="Y9" s="12"/>
      <c r="Z9" s="25"/>
    </row>
    <row r="10" spans="1:26" s="3" customFormat="1" ht="30.75" customHeight="1">
      <c r="A10" s="28" t="s">
        <v>27</v>
      </c>
      <c r="B10" s="27">
        <v>103.83062514049028</v>
      </c>
      <c r="C10" s="27">
        <v>105.444835028038</v>
      </c>
      <c r="D10" s="26">
        <f t="shared" si="0"/>
        <v>0.015546568128272119</v>
      </c>
      <c r="E10" s="27">
        <v>68.28118560357979</v>
      </c>
      <c r="F10" s="27">
        <v>72.48897214112205</v>
      </c>
      <c r="G10" s="26">
        <f t="shared" si="1"/>
        <v>0.061624391848896946</v>
      </c>
      <c r="H10" s="27">
        <v>65.60483666037891</v>
      </c>
      <c r="I10" s="27">
        <v>68.87760227898728</v>
      </c>
      <c r="J10" s="26">
        <f t="shared" si="2"/>
        <v>0.04988604171900811</v>
      </c>
      <c r="K10" s="27">
        <v>92.8</v>
      </c>
      <c r="L10" s="27">
        <v>111.2</v>
      </c>
      <c r="M10" s="26">
        <f t="shared" si="3"/>
        <v>0.19827586206896558</v>
      </c>
      <c r="N10" s="27">
        <f aca="true" t="shared" si="6" ref="N10:O19">SUM(B10,E10,H10,K10)</f>
        <v>330.516647404449</v>
      </c>
      <c r="O10" s="27">
        <f t="shared" si="6"/>
        <v>358.01140944814733</v>
      </c>
      <c r="P10" s="26">
        <f t="shared" si="5"/>
        <v>0.0831872229723224</v>
      </c>
      <c r="Q10" s="29" t="s">
        <v>30</v>
      </c>
      <c r="R10" s="12"/>
      <c r="S10" s="13"/>
      <c r="V10" s="12"/>
      <c r="Y10" s="12"/>
      <c r="Z10" s="25"/>
    </row>
    <row r="11" spans="1:26" s="3" customFormat="1" ht="30.75" customHeight="1">
      <c r="A11" s="16" t="s">
        <v>28</v>
      </c>
      <c r="B11" s="27">
        <v>79.90678991314839</v>
      </c>
      <c r="C11" s="27">
        <v>77.01114909179326</v>
      </c>
      <c r="D11" s="15">
        <f t="shared" si="0"/>
        <v>-0.036237731793536385</v>
      </c>
      <c r="E11" s="27">
        <v>53.22128160304764</v>
      </c>
      <c r="F11" s="27">
        <v>45.75495946388139</v>
      </c>
      <c r="G11" s="15">
        <f t="shared" si="1"/>
        <v>-0.1402882815722856</v>
      </c>
      <c r="H11" s="27">
        <v>59.87947861763596</v>
      </c>
      <c r="I11" s="27">
        <v>58.856724798443466</v>
      </c>
      <c r="J11" s="15">
        <f t="shared" si="2"/>
        <v>-0.01708020582015003</v>
      </c>
      <c r="K11" s="27">
        <v>78.7</v>
      </c>
      <c r="L11" s="17">
        <v>86.4</v>
      </c>
      <c r="M11" s="15">
        <f t="shared" si="3"/>
        <v>0.0978398983481576</v>
      </c>
      <c r="N11" s="17">
        <f t="shared" si="6"/>
        <v>271.707550133832</v>
      </c>
      <c r="O11" s="17">
        <f t="shared" si="6"/>
        <v>268.0228333541181</v>
      </c>
      <c r="P11" s="15">
        <f t="shared" si="5"/>
        <v>-0.013561333786635448</v>
      </c>
      <c r="Q11" s="18" t="s">
        <v>31</v>
      </c>
      <c r="R11" s="12"/>
      <c r="S11" s="13"/>
      <c r="V11" s="12"/>
      <c r="Y11" s="12"/>
      <c r="Z11" s="25"/>
    </row>
    <row r="12" spans="1:26" s="3" customFormat="1" ht="30.75" customHeight="1">
      <c r="A12" s="16" t="s">
        <v>29</v>
      </c>
      <c r="B12" s="27">
        <v>108.61106561703365</v>
      </c>
      <c r="C12" s="27">
        <v>128.75382650234866</v>
      </c>
      <c r="D12" s="15">
        <f t="shared" si="0"/>
        <v>0.18545772266280014</v>
      </c>
      <c r="E12" s="27">
        <v>47.22936924535805</v>
      </c>
      <c r="F12" s="27">
        <v>68.60636936945846</v>
      </c>
      <c r="G12" s="15">
        <f t="shared" si="1"/>
        <v>0.45262091079485367</v>
      </c>
      <c r="H12" s="27">
        <v>65.44572899517581</v>
      </c>
      <c r="I12" s="27">
        <v>80.56267615388059</v>
      </c>
      <c r="J12" s="15">
        <f t="shared" si="2"/>
        <v>0.23098447203207237</v>
      </c>
      <c r="K12" s="27">
        <v>54.8</v>
      </c>
      <c r="L12" s="17">
        <v>72.6</v>
      </c>
      <c r="M12" s="15">
        <f t="shared" si="3"/>
        <v>0.3248175182481752</v>
      </c>
      <c r="N12" s="17">
        <f t="shared" si="6"/>
        <v>276.0861638575675</v>
      </c>
      <c r="O12" s="17">
        <f t="shared" si="6"/>
        <v>350.52287202568766</v>
      </c>
      <c r="P12" s="15">
        <f t="shared" si="5"/>
        <v>0.2696140477598217</v>
      </c>
      <c r="Q12" s="18" t="s">
        <v>32</v>
      </c>
      <c r="R12" s="12"/>
      <c r="S12" s="13"/>
      <c r="V12" s="12"/>
      <c r="Y12" s="12"/>
      <c r="Z12" s="25"/>
    </row>
    <row r="13" spans="1:26" s="3" customFormat="1" ht="30.75" customHeight="1">
      <c r="A13" s="28" t="s">
        <v>36</v>
      </c>
      <c r="B13" s="27">
        <v>137.5</v>
      </c>
      <c r="C13" s="27">
        <v>142.6</v>
      </c>
      <c r="D13" s="15">
        <f t="shared" si="0"/>
        <v>0.03709090909090905</v>
      </c>
      <c r="E13" s="27">
        <v>94.1</v>
      </c>
      <c r="F13" s="27">
        <v>104.8</v>
      </c>
      <c r="G13" s="15">
        <f t="shared" si="1"/>
        <v>0.11370882040382575</v>
      </c>
      <c r="H13" s="27">
        <v>73.8</v>
      </c>
      <c r="I13" s="27">
        <v>85</v>
      </c>
      <c r="J13" s="15">
        <f t="shared" si="2"/>
        <v>0.1517615176151762</v>
      </c>
      <c r="K13" s="27">
        <v>60.1</v>
      </c>
      <c r="L13" s="17">
        <v>69.9</v>
      </c>
      <c r="M13" s="15">
        <f t="shared" si="3"/>
        <v>0.16306156405990024</v>
      </c>
      <c r="N13" s="17">
        <f t="shared" si="6"/>
        <v>365.5</v>
      </c>
      <c r="O13" s="17">
        <f t="shared" si="6"/>
        <v>402.29999999999995</v>
      </c>
      <c r="P13" s="15">
        <f t="shared" si="5"/>
        <v>0.10068399452804365</v>
      </c>
      <c r="Q13" s="18" t="s">
        <v>33</v>
      </c>
      <c r="R13" s="12"/>
      <c r="S13" s="13"/>
      <c r="V13" s="12"/>
      <c r="Y13" s="12"/>
      <c r="Z13" s="25"/>
    </row>
    <row r="14" spans="1:26" s="3" customFormat="1" ht="30.75" customHeight="1">
      <c r="A14" s="16" t="s">
        <v>37</v>
      </c>
      <c r="B14" s="27">
        <v>202.3</v>
      </c>
      <c r="C14" s="27">
        <v>225.9</v>
      </c>
      <c r="D14" s="15">
        <f t="shared" si="0"/>
        <v>0.11665842807711316</v>
      </c>
      <c r="E14" s="27">
        <v>110.4</v>
      </c>
      <c r="F14" s="27">
        <v>120.1</v>
      </c>
      <c r="G14" s="15">
        <f t="shared" si="1"/>
        <v>0.0878623188405796</v>
      </c>
      <c r="H14" s="27">
        <v>102.8</v>
      </c>
      <c r="I14" s="27">
        <v>111.6</v>
      </c>
      <c r="J14" s="15">
        <f t="shared" si="2"/>
        <v>0.0856031128404669</v>
      </c>
      <c r="K14" s="27">
        <v>71</v>
      </c>
      <c r="L14" s="17">
        <v>85.6</v>
      </c>
      <c r="M14" s="15">
        <f t="shared" si="3"/>
        <v>0.20563380281690133</v>
      </c>
      <c r="N14" s="17">
        <f t="shared" si="6"/>
        <v>486.50000000000006</v>
      </c>
      <c r="O14" s="17">
        <f t="shared" si="6"/>
        <v>543.2</v>
      </c>
      <c r="P14" s="15">
        <f t="shared" si="5"/>
        <v>0.11654676258992802</v>
      </c>
      <c r="Q14" s="18" t="s">
        <v>34</v>
      </c>
      <c r="R14" s="12"/>
      <c r="S14" s="13"/>
      <c r="V14" s="12"/>
      <c r="Y14" s="12"/>
      <c r="Z14" s="25"/>
    </row>
    <row r="15" spans="1:26" s="3" customFormat="1" ht="30.75" customHeight="1">
      <c r="A15" s="16" t="s">
        <v>38</v>
      </c>
      <c r="B15" s="27">
        <v>127.6</v>
      </c>
      <c r="C15" s="27">
        <v>119.9</v>
      </c>
      <c r="D15" s="15">
        <f t="shared" si="0"/>
        <v>-0.06034482758620681</v>
      </c>
      <c r="E15" s="27">
        <v>57.6</v>
      </c>
      <c r="F15" s="27">
        <v>62.2</v>
      </c>
      <c r="G15" s="15">
        <f t="shared" si="1"/>
        <v>0.07986111111111113</v>
      </c>
      <c r="H15" s="27">
        <v>70.7</v>
      </c>
      <c r="I15" s="27">
        <v>78.6</v>
      </c>
      <c r="J15" s="15">
        <f t="shared" si="2"/>
        <v>0.11173974540311161</v>
      </c>
      <c r="K15" s="27">
        <v>64.5</v>
      </c>
      <c r="L15" s="17">
        <v>84.5</v>
      </c>
      <c r="M15" s="15">
        <f t="shared" si="3"/>
        <v>0.31007751937984496</v>
      </c>
      <c r="N15" s="17">
        <f t="shared" si="6"/>
        <v>320.4</v>
      </c>
      <c r="O15" s="17">
        <f t="shared" si="6"/>
        <v>345.20000000000005</v>
      </c>
      <c r="P15" s="15">
        <f t="shared" si="5"/>
        <v>0.077403245942572</v>
      </c>
      <c r="Q15" s="18" t="s">
        <v>35</v>
      </c>
      <c r="R15" s="12"/>
      <c r="S15" s="13"/>
      <c r="V15" s="12"/>
      <c r="Y15" s="12"/>
      <c r="Z15" s="25"/>
    </row>
    <row r="16" spans="1:26" s="3" customFormat="1" ht="30.75" customHeight="1">
      <c r="A16" s="28" t="s">
        <v>39</v>
      </c>
      <c r="B16" s="27">
        <v>89</v>
      </c>
      <c r="C16" s="27">
        <v>91.7</v>
      </c>
      <c r="D16" s="15">
        <f t="shared" si="0"/>
        <v>0.030337078651685424</v>
      </c>
      <c r="E16" s="27">
        <v>48.7</v>
      </c>
      <c r="F16" s="27">
        <v>50.9</v>
      </c>
      <c r="G16" s="15">
        <f t="shared" si="1"/>
        <v>0.045174537987679585</v>
      </c>
      <c r="H16" s="27">
        <v>58.2</v>
      </c>
      <c r="I16" s="27">
        <v>66.5</v>
      </c>
      <c r="J16" s="15">
        <f t="shared" si="2"/>
        <v>0.1426116838487972</v>
      </c>
      <c r="K16" s="27">
        <v>90.6</v>
      </c>
      <c r="L16" s="17">
        <v>116</v>
      </c>
      <c r="M16" s="15">
        <f t="shared" si="3"/>
        <v>0.2803532008830023</v>
      </c>
      <c r="N16" s="17">
        <f aca="true" t="shared" si="7" ref="N16:O18">SUM(B16,E16,H16,K16)</f>
        <v>286.5</v>
      </c>
      <c r="O16" s="17">
        <f t="shared" si="7"/>
        <v>325.1</v>
      </c>
      <c r="P16" s="15">
        <f t="shared" si="5"/>
        <v>0.13472949389179764</v>
      </c>
      <c r="Q16" s="29" t="s">
        <v>42</v>
      </c>
      <c r="R16" s="12"/>
      <c r="S16" s="13"/>
      <c r="V16" s="12"/>
      <c r="Y16" s="12"/>
      <c r="Z16" s="25"/>
    </row>
    <row r="17" spans="1:26" s="3" customFormat="1" ht="30.75" customHeight="1">
      <c r="A17" s="16" t="s">
        <v>40</v>
      </c>
      <c r="B17" s="27">
        <v>77.7</v>
      </c>
      <c r="C17" s="27">
        <v>82.4</v>
      </c>
      <c r="D17" s="15">
        <f t="shared" si="0"/>
        <v>0.060489060489060525</v>
      </c>
      <c r="E17" s="27">
        <v>46.8</v>
      </c>
      <c r="F17" s="27">
        <v>53.4</v>
      </c>
      <c r="G17" s="15">
        <f t="shared" si="1"/>
        <v>0.14102564102564105</v>
      </c>
      <c r="H17" s="27">
        <v>56.5</v>
      </c>
      <c r="I17" s="27">
        <v>64</v>
      </c>
      <c r="J17" s="15">
        <f t="shared" si="2"/>
        <v>0.13274336283185842</v>
      </c>
      <c r="K17" s="27">
        <v>102.3</v>
      </c>
      <c r="L17" s="17">
        <v>128.4</v>
      </c>
      <c r="M17" s="15">
        <f t="shared" si="3"/>
        <v>0.25513196480938427</v>
      </c>
      <c r="N17" s="17">
        <f t="shared" si="7"/>
        <v>283.3</v>
      </c>
      <c r="O17" s="17">
        <f t="shared" si="7"/>
        <v>328.20000000000005</v>
      </c>
      <c r="P17" s="15">
        <f t="shared" si="5"/>
        <v>0.15848923402753276</v>
      </c>
      <c r="Q17" s="18" t="s">
        <v>43</v>
      </c>
      <c r="R17" s="12"/>
      <c r="S17" s="13"/>
      <c r="V17" s="12"/>
      <c r="Y17" s="12"/>
      <c r="Z17" s="25"/>
    </row>
    <row r="18" spans="1:26" s="3" customFormat="1" ht="30.75" customHeight="1">
      <c r="A18" s="16" t="s">
        <v>41</v>
      </c>
      <c r="B18" s="27">
        <v>82.5</v>
      </c>
      <c r="C18" s="27">
        <v>92.1</v>
      </c>
      <c r="D18" s="15">
        <f t="shared" si="0"/>
        <v>0.1163636363636363</v>
      </c>
      <c r="E18" s="27">
        <v>53.7</v>
      </c>
      <c r="F18" s="27">
        <v>57.8</v>
      </c>
      <c r="G18" s="15">
        <f t="shared" si="1"/>
        <v>0.07635009310986954</v>
      </c>
      <c r="H18" s="27">
        <v>56.3</v>
      </c>
      <c r="I18" s="27">
        <v>66</v>
      </c>
      <c r="J18" s="15">
        <f t="shared" si="2"/>
        <v>0.17229129662522208</v>
      </c>
      <c r="K18" s="27">
        <v>79.2</v>
      </c>
      <c r="L18" s="17">
        <v>93.8</v>
      </c>
      <c r="M18" s="15">
        <f t="shared" si="3"/>
        <v>0.18434343434343425</v>
      </c>
      <c r="N18" s="17">
        <f t="shared" si="7"/>
        <v>271.7</v>
      </c>
      <c r="O18" s="17">
        <f t="shared" si="7"/>
        <v>309.7</v>
      </c>
      <c r="P18" s="15">
        <f t="shared" si="5"/>
        <v>0.13986013986013987</v>
      </c>
      <c r="Q18" s="18" t="s">
        <v>44</v>
      </c>
      <c r="R18" s="12"/>
      <c r="S18" s="13"/>
      <c r="V18" s="12"/>
      <c r="Y18" s="12"/>
      <c r="Z18" s="25"/>
    </row>
    <row r="19" spans="1:26" s="3" customFormat="1" ht="30.75" customHeight="1">
      <c r="A19" s="19" t="s">
        <v>5</v>
      </c>
      <c r="B19" s="20">
        <f>SUM(B7:B18)</f>
        <v>1295.194222651448</v>
      </c>
      <c r="C19" s="20">
        <f>SUM(C7:C18)</f>
        <v>1358.9113266084953</v>
      </c>
      <c r="D19" s="21">
        <f t="shared" si="0"/>
        <v>0.04919501866415782</v>
      </c>
      <c r="E19" s="20">
        <f>SUM(E7:E18)</f>
        <v>771.9234824822096</v>
      </c>
      <c r="F19" s="20">
        <f>SUM(F7:F18)</f>
        <v>795.1168319968797</v>
      </c>
      <c r="G19" s="21">
        <f t="shared" si="1"/>
        <v>0.03004617690873867</v>
      </c>
      <c r="H19" s="20">
        <f>SUM(H7:H18)</f>
        <v>786.2797796834667</v>
      </c>
      <c r="I19" s="20">
        <f>SUM(I7:I18)</f>
        <v>861.4065551809155</v>
      </c>
      <c r="J19" s="21">
        <f t="shared" si="2"/>
        <v>0.09554712894650885</v>
      </c>
      <c r="K19" s="20">
        <f>SUM(K7:K18)</f>
        <v>873.0900505037577</v>
      </c>
      <c r="L19" s="20">
        <f>SUM(L7:L18)</f>
        <v>1092.7883936455692</v>
      </c>
      <c r="M19" s="21">
        <f t="shared" si="3"/>
        <v>0.2516330852871928</v>
      </c>
      <c r="N19" s="22">
        <v>3726.6</v>
      </c>
      <c r="O19" s="22">
        <f t="shared" si="6"/>
        <v>4108.22310743186</v>
      </c>
      <c r="P19" s="21">
        <f t="shared" si="5"/>
        <v>0.1024051702441528</v>
      </c>
      <c r="Q19" s="23" t="s">
        <v>0</v>
      </c>
      <c r="R19" s="12"/>
      <c r="S19" s="13"/>
      <c r="V19" s="12"/>
      <c r="Y19" s="12"/>
      <c r="Z19" s="25"/>
    </row>
    <row r="20" spans="1:16" s="6" customFormat="1" ht="20.25">
      <c r="A20" s="5"/>
      <c r="G20" s="3"/>
      <c r="J20" s="3"/>
      <c r="O20" s="3"/>
      <c r="P20" s="3"/>
    </row>
    <row r="21" spans="1:17" s="4" customFormat="1" ht="18" customHeight="1">
      <c r="A21" s="7" t="s">
        <v>13</v>
      </c>
      <c r="B21" s="10"/>
      <c r="C21" s="10"/>
      <c r="E21" s="10"/>
      <c r="F21" s="10"/>
      <c r="G21" s="3"/>
      <c r="H21" s="10"/>
      <c r="I21" s="10"/>
      <c r="J21" s="3"/>
      <c r="K21" s="11"/>
      <c r="L21" s="11"/>
      <c r="M21" s="6"/>
      <c r="N21" s="6"/>
      <c r="O21" s="3"/>
      <c r="P21" s="3"/>
      <c r="Q21" s="7" t="s">
        <v>14</v>
      </c>
    </row>
    <row r="23" spans="2:16" ht="2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"/>
    </row>
    <row r="24" spans="2:6" ht="20.25">
      <c r="B24" s="8"/>
      <c r="C24" s="8"/>
      <c r="D24" s="8"/>
      <c r="E24" s="8"/>
      <c r="F24" s="8"/>
    </row>
    <row r="25" spans="2:15" ht="2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</sheetData>
  <sheetProtection/>
  <mergeCells count="12">
    <mergeCell ref="K4:L4"/>
    <mergeCell ref="K5:L5"/>
    <mergeCell ref="A1:Q1"/>
    <mergeCell ref="A2:Q2"/>
    <mergeCell ref="A4:A6"/>
    <mergeCell ref="B4:C4"/>
    <mergeCell ref="B5:C5"/>
    <mergeCell ref="E4:F4"/>
    <mergeCell ref="E5:F5"/>
    <mergeCell ref="Q4:Q6"/>
    <mergeCell ref="H4:I4"/>
    <mergeCell ref="H5:I5"/>
  </mergeCells>
  <printOptions/>
  <pageMargins left="0.15748031496062992" right="0.2362204724409449" top="0.5118110236220472" bottom="0.3937007874015748" header="0.1968503937007874" footer="0.35433070866141736"/>
  <pageSetup fitToHeight="0" fitToWidth="1" horizontalDpi="300" verticalDpi="300" orientation="landscape" paperSize="9" scale="68" r:id="rId1"/>
  <headerFooter alignWithMargins="0">
    <oddHeader xml:space="preserve">&amp;R&amp;"Arial,Bold Italic"&amp;14   </oddHeader>
  </headerFooter>
  <ignoredErrors>
    <ignoredError sqref="M20 G7:G9 J9 J7 J8 M7 M8 M9 D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2019-07-18T12:07:59Z</cp:lastPrinted>
  <dcterms:created xsi:type="dcterms:W3CDTF">2002-01-30T08:29:26Z</dcterms:created>
  <dcterms:modified xsi:type="dcterms:W3CDTF">2020-02-02T10:56:21Z</dcterms:modified>
  <cp:category/>
  <cp:version/>
  <cp:contentType/>
  <cp:contentStatus/>
</cp:coreProperties>
</file>