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9435" windowHeight="1185" activeTab="0"/>
  </bookViews>
  <sheets>
    <sheet name="RECP by reg 2006" sheetId="1" r:id="rId1"/>
  </sheets>
  <definedNames>
    <definedName name="_xlnm.Print_Area" localSheetId="0">'RECP by reg 2006'!$A$1:$S$25</definedName>
  </definedNames>
  <calcPr fullCalcOnLoad="1"/>
</workbook>
</file>

<file path=xl/sharedStrings.xml><?xml version="1.0" encoding="utf-8"?>
<sst xmlns="http://schemas.openxmlformats.org/spreadsheetml/2006/main" count="63" uniqueCount="53">
  <si>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</si>
  <si>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</si>
  <si>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</si>
  <si>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</si>
  <si>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</si>
  <si>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</si>
  <si>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</si>
  <si>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</si>
  <si>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</si>
  <si>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</si>
  <si>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</si>
  <si>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</si>
  <si>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</si>
  <si>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</si>
  <si>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</si>
  <si>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</si>
  <si>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</si>
  <si>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</si>
  <si>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</si>
  <si>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</si>
  <si>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المصدر : البنك المركزي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</si>
  <si>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</si>
  <si>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</si>
  <si>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</si>
  <si>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</si>
  <si>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</si>
  <si>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</si>
  <si>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</si>
  <si>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</si>
  <si>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</si>
  <si>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</si>
  <si>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</si>
  <si>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 xml:space="preserve"> Source : Central Bank of Jordan</t>
  </si>
  <si>
    <t>نسبة التغير</t>
  </si>
  <si>
    <t xml:space="preserve"> % Change </t>
  </si>
  <si>
    <t>October</t>
  </si>
  <si>
    <t>November</t>
  </si>
  <si>
    <t>December</t>
  </si>
  <si>
    <t>2006*</t>
  </si>
  <si>
    <t>اردني مقيم بالخارج</t>
  </si>
  <si>
    <t>Jordanian Residing Abroad</t>
  </si>
  <si>
    <t>عرب</t>
  </si>
  <si>
    <t>Arabs</t>
  </si>
  <si>
    <t>اجانب</t>
  </si>
  <si>
    <t>Foreign</t>
  </si>
  <si>
    <t xml:space="preserve"> 05/06</t>
  </si>
  <si>
    <t>مجموع</t>
  </si>
  <si>
    <t>Table 4.2  MonthlyTourism Receipts Distributed by  Countres Groups, 2003 - 2006* (JD Million)</t>
  </si>
  <si>
    <t>جدول رقم 2.4 الدخل السياحي الشهري موزع حسب مجموعات الدول  للسنوات 2003 - 2006 * بالمليون دينار</t>
  </si>
  <si>
    <t>1st Qrtr</t>
  </si>
  <si>
    <t>2nd Qrtr</t>
  </si>
  <si>
    <t>3rd Qrtr</t>
  </si>
  <si>
    <t>4th Qrtr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</si>
</sst>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[$-409]dddd\,\ mmmm\ dd\,\ yyyy"/>
    <numFmt numFmtId="188" formatCode="m/d;@"/>
    <numFmt numFmtId="189" formatCode="[$-409]h:mm:ss\ AM/PM"/>
    <numFmt numFmtId="190" formatCode="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86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186" fontId="9" fillId="2" borderId="5" xfId="0" applyNumberFormat="1" applyFont="1" applyFill="1" applyBorder="1" applyAlignment="1">
      <alignment horizontal="center"/>
    </xf>
    <xf numFmtId="186" fontId="9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justify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0" fontId="11" fillId="0" borderId="0" xfId="0" applyFont="1" applyBorder="1" applyAlignment="1">
      <alignment vertical="center" textRotation="90" readingOrder="1"/>
    </xf>
    <xf numFmtId="0" fontId="14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2" borderId="0" xfId="0" applyFont="1" applyFill="1" applyAlignment="1">
      <alignment/>
    </xf>
    <xf numFmtId="186" fontId="6" fillId="2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13" fillId="2" borderId="0" xfId="0" applyFont="1" applyFill="1" applyAlignment="1">
      <alignment readingOrder="1"/>
    </xf>
    <xf numFmtId="3" fontId="14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186" fontId="6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/>
    </xf>
    <xf numFmtId="185" fontId="6" fillId="0" borderId="12" xfId="0" applyNumberFormat="1" applyFont="1" applyBorder="1" applyAlignment="1">
      <alignment horizontal="center"/>
    </xf>
    <xf numFmtId="185" fontId="7" fillId="3" borderId="13" xfId="0" applyNumberFormat="1" applyFont="1" applyFill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12" fillId="0" borderId="12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185" fontId="7" fillId="3" borderId="14" xfId="0" applyNumberFormat="1" applyFont="1" applyFill="1" applyBorder="1" applyAlignment="1">
      <alignment horizontal="center"/>
    </xf>
    <xf numFmtId="185" fontId="7" fillId="3" borderId="12" xfId="0" applyNumberFormat="1" applyFont="1" applyFill="1" applyBorder="1" applyAlignment="1">
      <alignment horizontal="center"/>
    </xf>
    <xf numFmtId="185" fontId="7" fillId="3" borderId="0" xfId="0" applyNumberFormat="1" applyFont="1" applyFill="1" applyBorder="1" applyAlignment="1">
      <alignment horizontal="center"/>
    </xf>
    <xf numFmtId="184" fontId="6" fillId="2" borderId="2" xfId="0" applyNumberFormat="1" applyFont="1" applyFill="1" applyBorder="1" applyAlignment="1">
      <alignment horizontal="center"/>
    </xf>
    <xf numFmtId="184" fontId="7" fillId="3" borderId="13" xfId="0" applyNumberFormat="1" applyFont="1" applyFill="1" applyBorder="1" applyAlignment="1">
      <alignment horizontal="center"/>
    </xf>
    <xf numFmtId="185" fontId="6" fillId="2" borderId="12" xfId="0" applyNumberFormat="1" applyFont="1" applyFill="1" applyBorder="1" applyAlignment="1">
      <alignment horizontal="center"/>
    </xf>
    <xf numFmtId="185" fontId="6" fillId="2" borderId="13" xfId="0" applyNumberFormat="1" applyFont="1" applyFill="1" applyBorder="1" applyAlignment="1">
      <alignment horizontal="center"/>
    </xf>
    <xf numFmtId="185" fontId="12" fillId="2" borderId="13" xfId="0" applyNumberFormat="1" applyFont="1" applyFill="1" applyBorder="1" applyAlignment="1">
      <alignment horizontal="center"/>
    </xf>
    <xf numFmtId="185" fontId="6" fillId="2" borderId="0" xfId="0" applyNumberFormat="1" applyFont="1" applyFill="1" applyBorder="1" applyAlignment="1">
      <alignment horizontal="center"/>
    </xf>
    <xf numFmtId="184" fontId="7" fillId="3" borderId="14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/>
    </xf>
    <xf numFmtId="185" fontId="7" fillId="3" borderId="16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/>
    </xf>
    <xf numFmtId="185" fontId="12" fillId="2" borderId="12" xfId="0" applyNumberFormat="1" applyFont="1" applyFill="1" applyBorder="1" applyAlignment="1">
      <alignment horizontal="center"/>
    </xf>
    <xf numFmtId="185" fontId="6" fillId="2" borderId="14" xfId="0" applyNumberFormat="1" applyFont="1" applyFill="1" applyBorder="1" applyAlignment="1">
      <alignment horizontal="center"/>
    </xf>
    <xf numFmtId="186" fontId="12" fillId="3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2" borderId="17" xfId="0" applyFont="1" applyFill="1" applyBorder="1" applyAlignment="1">
      <alignment horizontal="center" vertical="justify"/>
    </xf>
    <xf numFmtId="0" fontId="8" fillId="2" borderId="18" xfId="0" applyFont="1" applyFill="1" applyBorder="1" applyAlignment="1">
      <alignment horizontal="center" vertical="justify"/>
    </xf>
    <xf numFmtId="0" fontId="8" fillId="2" borderId="19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textRotation="90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rightToLeft="1" tabSelected="1" zoomScale="70" zoomScaleNormal="70" workbookViewId="0" topLeftCell="A1">
      <selection activeCell="A1" sqref="A1:A25"/>
    </sheetView>
  </sheetViews>
  <sheetFormatPr defaultColWidth="9.140625" defaultRowHeight="12.75"/>
  <cols>
    <col min="1" max="1" width="4.57421875" style="1" customWidth="1"/>
    <col min="2" max="2" width="12.421875" style="16" customWidth="1"/>
    <col min="3" max="6" width="9.8515625" style="13" customWidth="1"/>
    <col min="7" max="7" width="9.28125" style="15" customWidth="1"/>
    <col min="8" max="8" width="9.140625" style="14" customWidth="1"/>
    <col min="9" max="11" width="9.140625" style="13" customWidth="1"/>
    <col min="12" max="12" width="9.421875" style="15" customWidth="1"/>
    <col min="13" max="13" width="9.00390625" style="14" customWidth="1"/>
    <col min="14" max="16" width="9.00390625" style="13" customWidth="1"/>
    <col min="17" max="17" width="11.421875" style="15" customWidth="1"/>
    <col min="18" max="18" width="12.57421875" style="15" customWidth="1"/>
    <col min="19" max="19" width="12.00390625" style="13" customWidth="1"/>
    <col min="20" max="16384" width="9.140625" style="1" customWidth="1"/>
  </cols>
  <sheetData>
    <row r="1" spans="1:19" s="16" customFormat="1" ht="18.75" customHeight="1">
      <c r="A1" s="86">
        <v>21</v>
      </c>
      <c r="B1" s="73" t="s">
        <v>48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16" customFormat="1" ht="18.75">
      <c r="A2" s="86"/>
      <c r="B2" s="73" t="s">
        <v>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16" customFormat="1" ht="15" customHeight="1" thickBot="1">
      <c r="A3" s="86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45"/>
    </row>
    <row r="4" spans="1:19" s="2" customFormat="1" ht="14.25" customHeight="1">
      <c r="A4" s="86"/>
      <c r="B4" s="79" t="s">
        <v>11</v>
      </c>
      <c r="C4" s="22"/>
      <c r="D4" s="25" t="s">
        <v>39</v>
      </c>
      <c r="E4" s="25"/>
      <c r="F4" s="26"/>
      <c r="G4" s="17" t="s">
        <v>33</v>
      </c>
      <c r="H4" s="84" t="s">
        <v>41</v>
      </c>
      <c r="I4" s="85"/>
      <c r="J4" s="85"/>
      <c r="K4" s="85"/>
      <c r="L4" s="17" t="s">
        <v>33</v>
      </c>
      <c r="M4" s="85" t="s">
        <v>43</v>
      </c>
      <c r="N4" s="85"/>
      <c r="O4" s="85"/>
      <c r="P4" s="85"/>
      <c r="Q4" s="17" t="s">
        <v>33</v>
      </c>
      <c r="R4" s="17" t="s">
        <v>46</v>
      </c>
      <c r="S4" s="46"/>
    </row>
    <row r="5" spans="1:19" s="2" customFormat="1" ht="17.25" customHeight="1">
      <c r="A5" s="86"/>
      <c r="B5" s="80"/>
      <c r="C5" s="74" t="s">
        <v>40</v>
      </c>
      <c r="D5" s="75"/>
      <c r="E5" s="75"/>
      <c r="F5" s="76"/>
      <c r="G5" s="18" t="s">
        <v>34</v>
      </c>
      <c r="H5" s="82" t="s">
        <v>42</v>
      </c>
      <c r="I5" s="83"/>
      <c r="J5" s="83"/>
      <c r="K5" s="83"/>
      <c r="L5" s="18" t="s">
        <v>34</v>
      </c>
      <c r="M5" s="75" t="s">
        <v>44</v>
      </c>
      <c r="N5" s="75"/>
      <c r="O5" s="75"/>
      <c r="P5" s="75"/>
      <c r="Q5" s="18" t="s">
        <v>34</v>
      </c>
      <c r="R5" s="18" t="s">
        <v>0</v>
      </c>
      <c r="S5" s="77" t="s">
        <v>1</v>
      </c>
    </row>
    <row r="6" spans="1:19" s="15" customFormat="1" ht="17.25" customHeight="1" thickBot="1">
      <c r="A6" s="86"/>
      <c r="B6" s="81"/>
      <c r="C6" s="11">
        <v>2003</v>
      </c>
      <c r="D6" s="12">
        <v>2004</v>
      </c>
      <c r="E6" s="11">
        <v>2005</v>
      </c>
      <c r="F6" s="30" t="s">
        <v>38</v>
      </c>
      <c r="G6" s="29" t="s">
        <v>45</v>
      </c>
      <c r="H6" s="12">
        <v>2003</v>
      </c>
      <c r="I6" s="12">
        <v>2004</v>
      </c>
      <c r="J6" s="12">
        <v>2005</v>
      </c>
      <c r="K6" s="12" t="s">
        <v>38</v>
      </c>
      <c r="L6" s="29" t="s">
        <v>45</v>
      </c>
      <c r="M6" s="11">
        <v>2003</v>
      </c>
      <c r="N6" s="11">
        <v>2004</v>
      </c>
      <c r="O6" s="28">
        <v>2005</v>
      </c>
      <c r="P6" s="27" t="s">
        <v>38</v>
      </c>
      <c r="Q6" s="29" t="s">
        <v>45</v>
      </c>
      <c r="R6" s="29" t="s">
        <v>38</v>
      </c>
      <c r="S6" s="78"/>
    </row>
    <row r="7" spans="1:19" ht="32.25" customHeight="1">
      <c r="A7" s="86"/>
      <c r="B7" s="41" t="s">
        <v>2</v>
      </c>
      <c r="C7" s="52">
        <v>11</v>
      </c>
      <c r="D7" s="54">
        <v>14.3</v>
      </c>
      <c r="E7" s="54">
        <v>15.5</v>
      </c>
      <c r="F7" s="56">
        <v>17.6</v>
      </c>
      <c r="G7" s="40">
        <f aca="true" t="shared" si="0" ref="G7:G23">(F7-E7)/E7</f>
        <v>0.13548387096774203</v>
      </c>
      <c r="H7" s="54">
        <v>22.9</v>
      </c>
      <c r="I7" s="54">
        <v>34.9</v>
      </c>
      <c r="J7" s="52">
        <v>38.5</v>
      </c>
      <c r="K7" s="52">
        <v>38.3</v>
      </c>
      <c r="L7" s="40">
        <f aca="true" t="shared" si="1" ref="L7:L23">(K7-J7)/J7</f>
        <v>-0.0051948051948052685</v>
      </c>
      <c r="M7" s="52">
        <v>14.5</v>
      </c>
      <c r="N7" s="54">
        <v>21.5</v>
      </c>
      <c r="O7" s="54">
        <v>25.8</v>
      </c>
      <c r="P7" s="54">
        <v>30.4</v>
      </c>
      <c r="Q7" s="40">
        <f aca="true" t="shared" si="2" ref="Q7:Q23">(P7-O7)/O7</f>
        <v>0.17829457364341075</v>
      </c>
      <c r="R7" s="60">
        <f>SUM(F7,K7,P7)</f>
        <v>86.3</v>
      </c>
      <c r="S7" s="47" t="s">
        <v>28</v>
      </c>
    </row>
    <row r="8" spans="1:19" ht="32.25" customHeight="1">
      <c r="A8" s="86"/>
      <c r="B8" s="20" t="s">
        <v>3</v>
      </c>
      <c r="C8" s="52">
        <v>9.6</v>
      </c>
      <c r="D8" s="54">
        <v>11.3</v>
      </c>
      <c r="E8" s="54">
        <v>10.5</v>
      </c>
      <c r="F8" s="56">
        <v>10.8</v>
      </c>
      <c r="G8" s="10">
        <f t="shared" si="0"/>
        <v>0.02857142857142864</v>
      </c>
      <c r="H8" s="54">
        <v>27.1</v>
      </c>
      <c r="I8" s="54">
        <v>29.1</v>
      </c>
      <c r="J8" s="52">
        <v>28.2</v>
      </c>
      <c r="K8" s="52">
        <v>27.7</v>
      </c>
      <c r="L8" s="10">
        <f t="shared" si="1"/>
        <v>-0.01773049645390071</v>
      </c>
      <c r="M8" s="52">
        <v>17.2</v>
      </c>
      <c r="N8" s="54">
        <v>21.4</v>
      </c>
      <c r="O8" s="54">
        <v>18.4</v>
      </c>
      <c r="P8" s="56">
        <v>15.4</v>
      </c>
      <c r="Q8" s="10">
        <f t="shared" si="2"/>
        <v>-0.16304347826086948</v>
      </c>
      <c r="R8" s="60">
        <f>SUM(F8,K8,P8)</f>
        <v>53.9</v>
      </c>
      <c r="S8" s="47" t="s">
        <v>29</v>
      </c>
    </row>
    <row r="9" spans="1:19" ht="32.25" customHeight="1">
      <c r="A9" s="86"/>
      <c r="B9" s="20" t="s">
        <v>4</v>
      </c>
      <c r="C9" s="52">
        <v>6</v>
      </c>
      <c r="D9" s="54">
        <v>10</v>
      </c>
      <c r="E9" s="54">
        <v>10.7</v>
      </c>
      <c r="F9" s="56">
        <v>12.6</v>
      </c>
      <c r="G9" s="10">
        <f t="shared" si="0"/>
        <v>0.17757009345794397</v>
      </c>
      <c r="H9" s="54">
        <v>18</v>
      </c>
      <c r="I9" s="54">
        <v>26.9</v>
      </c>
      <c r="J9" s="52">
        <v>29.7</v>
      </c>
      <c r="K9" s="52">
        <v>32.4</v>
      </c>
      <c r="L9" s="10">
        <f t="shared" si="1"/>
        <v>0.09090909090909088</v>
      </c>
      <c r="M9" s="52">
        <v>8.9</v>
      </c>
      <c r="N9" s="54">
        <v>16.6</v>
      </c>
      <c r="O9" s="54">
        <v>20.4</v>
      </c>
      <c r="P9" s="56">
        <v>22.1</v>
      </c>
      <c r="Q9" s="10">
        <f t="shared" si="2"/>
        <v>0.08333333333333348</v>
      </c>
      <c r="R9" s="60">
        <f>SUM(F9,K9,P9)</f>
        <v>67.1</v>
      </c>
      <c r="S9" s="47" t="s">
        <v>30</v>
      </c>
    </row>
    <row r="10" spans="1:24" s="6" customFormat="1" ht="32.25" customHeight="1">
      <c r="A10" s="86"/>
      <c r="B10" s="49" t="s">
        <v>8</v>
      </c>
      <c r="C10" s="53">
        <f>SUM(C7:C9)</f>
        <v>26.6</v>
      </c>
      <c r="D10" s="53">
        <f>SUM(D7:D9)</f>
        <v>35.6</v>
      </c>
      <c r="E10" s="53">
        <f>SUM(E7:E9)</f>
        <v>36.7</v>
      </c>
      <c r="F10" s="57">
        <f>SUM(F7:F9)</f>
        <v>41</v>
      </c>
      <c r="G10" s="50">
        <f t="shared" si="0"/>
        <v>0.11716621253405986</v>
      </c>
      <c r="H10" s="53">
        <f>SUM(H7:H9)</f>
        <v>68</v>
      </c>
      <c r="I10" s="53">
        <f>SUM(I7:I9)</f>
        <v>90.9</v>
      </c>
      <c r="J10" s="58">
        <f>SUM(J7:J9)</f>
        <v>96.4</v>
      </c>
      <c r="K10" s="58">
        <f>SUM(K7:K9)</f>
        <v>98.4</v>
      </c>
      <c r="L10" s="50">
        <f t="shared" si="1"/>
        <v>0.02074688796680498</v>
      </c>
      <c r="M10" s="53">
        <f>SUM(M7:M9)</f>
        <v>40.6</v>
      </c>
      <c r="N10" s="53">
        <f>SUM(N7:N9)</f>
        <v>59.5</v>
      </c>
      <c r="O10" s="53">
        <f>SUM(O7:O9)</f>
        <v>64.6</v>
      </c>
      <c r="P10" s="53">
        <f>SUM(P7:P9)</f>
        <v>67.9</v>
      </c>
      <c r="Q10" s="50">
        <f t="shared" si="2"/>
        <v>0.05108359133126953</v>
      </c>
      <c r="R10" s="61">
        <f>SUM(R7:R9)</f>
        <v>207.29999999999998</v>
      </c>
      <c r="S10" s="51" t="s">
        <v>49</v>
      </c>
      <c r="T10" s="5"/>
      <c r="U10" s="4"/>
      <c r="V10" s="4"/>
      <c r="W10" s="4"/>
      <c r="X10" s="4"/>
    </row>
    <row r="11" spans="1:24" s="38" customFormat="1" ht="32.25" customHeight="1">
      <c r="A11" s="86"/>
      <c r="B11" s="20" t="s">
        <v>5</v>
      </c>
      <c r="C11" s="52">
        <v>6.1</v>
      </c>
      <c r="D11" s="54">
        <v>11.1</v>
      </c>
      <c r="E11" s="54">
        <v>12.6</v>
      </c>
      <c r="F11" s="56">
        <v>14.4</v>
      </c>
      <c r="G11" s="10">
        <f t="shared" si="0"/>
        <v>0.1428571428571429</v>
      </c>
      <c r="H11" s="54">
        <v>13.6</v>
      </c>
      <c r="I11" s="54">
        <v>27</v>
      </c>
      <c r="J11" s="52">
        <v>30.8</v>
      </c>
      <c r="K11" s="52">
        <v>33.8</v>
      </c>
      <c r="L11" s="10">
        <f t="shared" si="1"/>
        <v>0.09740259740259728</v>
      </c>
      <c r="M11" s="54">
        <v>8</v>
      </c>
      <c r="N11" s="54">
        <v>23.2</v>
      </c>
      <c r="O11" s="54">
        <v>24.1</v>
      </c>
      <c r="P11" s="56">
        <v>29.3</v>
      </c>
      <c r="Q11" s="10">
        <f t="shared" si="2"/>
        <v>0.21576763485477174</v>
      </c>
      <c r="R11" s="60">
        <f>SUM(F11,K11,P11)</f>
        <v>77.5</v>
      </c>
      <c r="S11" s="47" t="s">
        <v>22</v>
      </c>
      <c r="T11" s="36"/>
      <c r="U11" s="37"/>
      <c r="V11" s="37"/>
      <c r="W11" s="37"/>
      <c r="X11" s="37"/>
    </row>
    <row r="12" spans="1:24" s="38" customFormat="1" ht="32.25" customHeight="1">
      <c r="A12" s="86"/>
      <c r="B12" s="20" t="s">
        <v>6</v>
      </c>
      <c r="C12" s="52">
        <v>9.3</v>
      </c>
      <c r="D12" s="54">
        <v>10.7</v>
      </c>
      <c r="E12" s="54">
        <v>12.4</v>
      </c>
      <c r="F12" s="56">
        <v>15.2</v>
      </c>
      <c r="G12" s="10">
        <f t="shared" si="0"/>
        <v>0.22580645161290314</v>
      </c>
      <c r="H12" s="54">
        <v>20.4</v>
      </c>
      <c r="I12" s="54">
        <v>26.7</v>
      </c>
      <c r="J12" s="52">
        <v>33.5</v>
      </c>
      <c r="K12" s="52">
        <v>39.6</v>
      </c>
      <c r="L12" s="10">
        <f t="shared" si="1"/>
        <v>0.18208955223880602</v>
      </c>
      <c r="M12" s="54">
        <v>10.6</v>
      </c>
      <c r="N12" s="54">
        <v>18.9</v>
      </c>
      <c r="O12" s="54">
        <v>21.6</v>
      </c>
      <c r="P12" s="56">
        <v>25.1</v>
      </c>
      <c r="Q12" s="10">
        <f t="shared" si="2"/>
        <v>0.16203703703703703</v>
      </c>
      <c r="R12" s="60">
        <f>SUM(F12,K12,P12)</f>
        <v>79.9</v>
      </c>
      <c r="S12" s="47" t="s">
        <v>23</v>
      </c>
      <c r="T12" s="36"/>
      <c r="U12" s="37"/>
      <c r="V12" s="37"/>
      <c r="W12" s="37"/>
      <c r="X12" s="37"/>
    </row>
    <row r="13" spans="1:24" ht="32.25" customHeight="1">
      <c r="A13" s="86"/>
      <c r="B13" s="20" t="s">
        <v>7</v>
      </c>
      <c r="C13" s="55">
        <v>11.9</v>
      </c>
      <c r="D13" s="54">
        <v>15.6</v>
      </c>
      <c r="E13" s="54">
        <v>18.8</v>
      </c>
      <c r="F13" s="56">
        <v>20</v>
      </c>
      <c r="G13" s="10">
        <f t="shared" si="0"/>
        <v>0.0638297872340425</v>
      </c>
      <c r="H13" s="54">
        <v>30.6</v>
      </c>
      <c r="I13" s="54">
        <v>42.3</v>
      </c>
      <c r="J13" s="52">
        <v>47.8</v>
      </c>
      <c r="K13" s="52">
        <v>59</v>
      </c>
      <c r="L13" s="10">
        <f t="shared" si="1"/>
        <v>0.23430962343096243</v>
      </c>
      <c r="M13" s="54">
        <v>14.2</v>
      </c>
      <c r="N13" s="54">
        <v>18</v>
      </c>
      <c r="O13" s="54">
        <v>21.5</v>
      </c>
      <c r="P13" s="56">
        <v>27.1</v>
      </c>
      <c r="Q13" s="10">
        <f t="shared" si="2"/>
        <v>0.2604651162790698</v>
      </c>
      <c r="R13" s="60">
        <f>SUM(F13,K13,P13)</f>
        <v>106.1</v>
      </c>
      <c r="S13" s="47" t="s">
        <v>24</v>
      </c>
      <c r="T13" s="7"/>
      <c r="U13" s="3"/>
      <c r="V13" s="3"/>
      <c r="W13" s="3"/>
      <c r="X13" s="3"/>
    </row>
    <row r="14" spans="1:24" s="6" customFormat="1" ht="32.25" customHeight="1">
      <c r="A14" s="86"/>
      <c r="B14" s="49" t="s">
        <v>9</v>
      </c>
      <c r="C14" s="53">
        <f>SUM(C11:C13)</f>
        <v>27.3</v>
      </c>
      <c r="D14" s="53">
        <f>SUM(D11:D13)</f>
        <v>37.4</v>
      </c>
      <c r="E14" s="53">
        <f>SUM(E11:E13)</f>
        <v>43.8</v>
      </c>
      <c r="F14" s="57">
        <f>SUM(F11:F13)</f>
        <v>49.6</v>
      </c>
      <c r="G14" s="50">
        <f t="shared" si="0"/>
        <v>0.13242009132420102</v>
      </c>
      <c r="H14" s="53">
        <f>SUM(H11:H13)</f>
        <v>64.6</v>
      </c>
      <c r="I14" s="53">
        <f>SUM(I11:I13)</f>
        <v>96</v>
      </c>
      <c r="J14" s="58">
        <f>SUM(J11:J13)</f>
        <v>112.1</v>
      </c>
      <c r="K14" s="58">
        <f>SUM(K11:K13)</f>
        <v>132.4</v>
      </c>
      <c r="L14" s="50">
        <f t="shared" si="1"/>
        <v>0.18108831400535247</v>
      </c>
      <c r="M14" s="53">
        <f>SUM(M11:M13)</f>
        <v>32.8</v>
      </c>
      <c r="N14" s="53">
        <f>SUM(N11:N13)</f>
        <v>60.099999999999994</v>
      </c>
      <c r="O14" s="53">
        <f>SUM(O11:O13)</f>
        <v>67.2</v>
      </c>
      <c r="P14" s="59">
        <f>SUM(P11:P13)</f>
        <v>81.5</v>
      </c>
      <c r="Q14" s="50">
        <f t="shared" si="2"/>
        <v>0.21279761904761899</v>
      </c>
      <c r="R14" s="61">
        <f>SUM(R11:R13)</f>
        <v>263.5</v>
      </c>
      <c r="S14" s="51" t="s">
        <v>50</v>
      </c>
      <c r="T14" s="8"/>
      <c r="U14" s="9"/>
      <c r="V14" s="9"/>
      <c r="W14" s="9"/>
      <c r="X14" s="4"/>
    </row>
    <row r="15" spans="1:24" s="2" customFormat="1" ht="32.25" customHeight="1">
      <c r="A15" s="86"/>
      <c r="B15" s="21" t="s">
        <v>12</v>
      </c>
      <c r="C15" s="52">
        <v>16.6</v>
      </c>
      <c r="D15" s="54">
        <v>20</v>
      </c>
      <c r="E15" s="54">
        <v>24</v>
      </c>
      <c r="F15" s="56">
        <v>23.6</v>
      </c>
      <c r="G15" s="10">
        <f t="shared" si="0"/>
        <v>-0.016666666666666607</v>
      </c>
      <c r="H15" s="54">
        <v>50.3</v>
      </c>
      <c r="I15" s="54">
        <v>64.6</v>
      </c>
      <c r="J15" s="52">
        <v>76.1</v>
      </c>
      <c r="K15" s="52">
        <v>78.2</v>
      </c>
      <c r="L15" s="10">
        <f t="shared" si="1"/>
        <v>0.027595269382391704</v>
      </c>
      <c r="M15" s="54">
        <v>20.9</v>
      </c>
      <c r="N15" s="54">
        <v>25.5</v>
      </c>
      <c r="O15" s="54">
        <v>26.5</v>
      </c>
      <c r="P15" s="56">
        <v>32.8</v>
      </c>
      <c r="Q15" s="10">
        <f t="shared" si="2"/>
        <v>0.23773584905660367</v>
      </c>
      <c r="R15" s="60">
        <f>SUM(F15,K15,P15)</f>
        <v>134.60000000000002</v>
      </c>
      <c r="S15" s="48" t="s">
        <v>25</v>
      </c>
      <c r="T15" s="8"/>
      <c r="U15" s="9"/>
      <c r="V15" s="9"/>
      <c r="W15" s="9"/>
      <c r="X15" s="9"/>
    </row>
    <row r="16" spans="1:24" s="2" customFormat="1" ht="32.25" customHeight="1">
      <c r="A16" s="86"/>
      <c r="B16" s="21" t="s">
        <v>13</v>
      </c>
      <c r="C16" s="52">
        <v>21.3</v>
      </c>
      <c r="D16" s="54">
        <v>26.1</v>
      </c>
      <c r="E16" s="54">
        <v>27.5</v>
      </c>
      <c r="F16" s="56">
        <v>30</v>
      </c>
      <c r="G16" s="10">
        <f t="shared" si="0"/>
        <v>0.09090909090909091</v>
      </c>
      <c r="H16" s="54">
        <v>64.7</v>
      </c>
      <c r="I16" s="54">
        <v>77.3</v>
      </c>
      <c r="J16" s="52">
        <v>85</v>
      </c>
      <c r="K16" s="52">
        <v>77.5</v>
      </c>
      <c r="L16" s="10">
        <f t="shared" si="1"/>
        <v>-0.08823529411764706</v>
      </c>
      <c r="M16" s="54">
        <v>31.9</v>
      </c>
      <c r="N16" s="54">
        <v>33.8</v>
      </c>
      <c r="O16" s="54">
        <v>35</v>
      </c>
      <c r="P16" s="56">
        <v>37</v>
      </c>
      <c r="Q16" s="10">
        <f t="shared" si="2"/>
        <v>0.05714285714285714</v>
      </c>
      <c r="R16" s="60">
        <f>SUM(F16,K16,P16)</f>
        <v>144.5</v>
      </c>
      <c r="S16" s="48" t="s">
        <v>26</v>
      </c>
      <c r="T16" s="8"/>
      <c r="U16" s="9"/>
      <c r="V16" s="9"/>
      <c r="W16" s="9"/>
      <c r="X16" s="9"/>
    </row>
    <row r="17" spans="1:24" s="2" customFormat="1" ht="32.25" customHeight="1">
      <c r="A17" s="86"/>
      <c r="B17" s="21" t="s">
        <v>14</v>
      </c>
      <c r="C17" s="55">
        <v>17.1</v>
      </c>
      <c r="D17" s="54">
        <v>20.6</v>
      </c>
      <c r="E17" s="54">
        <v>22.8</v>
      </c>
      <c r="F17" s="56">
        <v>24.1</v>
      </c>
      <c r="G17" s="10">
        <f t="shared" si="0"/>
        <v>0.057017543859649154</v>
      </c>
      <c r="H17" s="54">
        <v>47.3</v>
      </c>
      <c r="I17" s="54">
        <v>57.6</v>
      </c>
      <c r="J17" s="52">
        <v>60.4</v>
      </c>
      <c r="K17" s="52">
        <v>69.8</v>
      </c>
      <c r="L17" s="10">
        <f t="shared" si="1"/>
        <v>0.15562913907284767</v>
      </c>
      <c r="M17" s="54">
        <v>18.6</v>
      </c>
      <c r="N17" s="54">
        <v>21.6</v>
      </c>
      <c r="O17" s="54">
        <v>25.3</v>
      </c>
      <c r="P17" s="56">
        <v>25.8</v>
      </c>
      <c r="Q17" s="10">
        <f t="shared" si="2"/>
        <v>0.019762845849802372</v>
      </c>
      <c r="R17" s="60">
        <f>SUM(F17,K17,P17)</f>
        <v>119.7</v>
      </c>
      <c r="S17" s="48" t="s">
        <v>27</v>
      </c>
      <c r="T17" s="7"/>
      <c r="U17" s="9"/>
      <c r="V17" s="9"/>
      <c r="W17" s="9"/>
      <c r="X17" s="9"/>
    </row>
    <row r="18" spans="1:24" s="6" customFormat="1" ht="32.25" customHeight="1">
      <c r="A18" s="86"/>
      <c r="B18" s="49" t="s">
        <v>15</v>
      </c>
      <c r="C18" s="53">
        <f>SUM(C15:C17)</f>
        <v>55.00000000000001</v>
      </c>
      <c r="D18" s="53">
        <f>SUM(D15:D17)</f>
        <v>66.7</v>
      </c>
      <c r="E18" s="53">
        <f>SUM(E15:E17)</f>
        <v>74.3</v>
      </c>
      <c r="F18" s="53">
        <f>SUM(F15:F17)</f>
        <v>77.7</v>
      </c>
      <c r="G18" s="50">
        <f t="shared" si="0"/>
        <v>0.04576043068640654</v>
      </c>
      <c r="H18" s="53">
        <f>SUM(H15:H17)</f>
        <v>162.3</v>
      </c>
      <c r="I18" s="53">
        <f>SUM(I15:I17)</f>
        <v>199.49999999999997</v>
      </c>
      <c r="J18" s="53">
        <f>SUM(J15:J17)</f>
        <v>221.5</v>
      </c>
      <c r="K18" s="53">
        <f>SUM(K15:K17)</f>
        <v>225.5</v>
      </c>
      <c r="L18" s="50">
        <f t="shared" si="1"/>
        <v>0.01805869074492099</v>
      </c>
      <c r="M18" s="53">
        <f>SUM(M15:M17)</f>
        <v>71.4</v>
      </c>
      <c r="N18" s="53">
        <f>SUM(N15:N17)</f>
        <v>80.9</v>
      </c>
      <c r="O18" s="53">
        <f>SUM(O15:O17)</f>
        <v>86.8</v>
      </c>
      <c r="P18" s="53">
        <f>SUM(P15:P17)</f>
        <v>95.6</v>
      </c>
      <c r="Q18" s="50">
        <f t="shared" si="2"/>
        <v>0.10138248847926265</v>
      </c>
      <c r="R18" s="66">
        <f>SUM(R15:R17)</f>
        <v>398.8</v>
      </c>
      <c r="S18" s="51" t="s">
        <v>51</v>
      </c>
      <c r="T18" s="7"/>
      <c r="U18" s="4"/>
      <c r="V18" s="4"/>
      <c r="W18" s="4"/>
      <c r="X18" s="4"/>
    </row>
    <row r="19" spans="1:24" s="2" customFormat="1" ht="32.25" customHeight="1">
      <c r="A19" s="86"/>
      <c r="B19" s="21" t="s">
        <v>16</v>
      </c>
      <c r="C19" s="62">
        <v>14.6</v>
      </c>
      <c r="D19" s="63">
        <v>13.9</v>
      </c>
      <c r="E19" s="63">
        <v>16.7</v>
      </c>
      <c r="F19" s="63">
        <v>22</v>
      </c>
      <c r="G19" s="10">
        <f t="shared" si="0"/>
        <v>0.3173652694610779</v>
      </c>
      <c r="H19" s="63">
        <v>40</v>
      </c>
      <c r="I19" s="63">
        <v>48.4</v>
      </c>
      <c r="J19" s="63">
        <v>44</v>
      </c>
      <c r="K19" s="63">
        <v>63.2</v>
      </c>
      <c r="L19" s="10">
        <f t="shared" si="1"/>
        <v>0.43636363636363645</v>
      </c>
      <c r="M19" s="64">
        <v>20.3</v>
      </c>
      <c r="N19" s="63">
        <v>19.2</v>
      </c>
      <c r="O19" s="63">
        <v>20.6</v>
      </c>
      <c r="P19" s="65">
        <v>26.4</v>
      </c>
      <c r="Q19" s="10">
        <f t="shared" si="2"/>
        <v>0.28155339805825225</v>
      </c>
      <c r="R19" s="60">
        <f>SUM(F19,K19,P19)</f>
        <v>111.6</v>
      </c>
      <c r="S19" s="48" t="s">
        <v>35</v>
      </c>
      <c r="T19" s="7"/>
      <c r="U19" s="9"/>
      <c r="V19" s="9"/>
      <c r="W19" s="9"/>
      <c r="X19" s="9"/>
    </row>
    <row r="20" spans="1:24" s="2" customFormat="1" ht="32.25" customHeight="1">
      <c r="A20" s="86"/>
      <c r="B20" s="21" t="s">
        <v>17</v>
      </c>
      <c r="C20" s="70">
        <v>14.1</v>
      </c>
      <c r="D20" s="63">
        <v>15</v>
      </c>
      <c r="E20" s="63">
        <v>14.2</v>
      </c>
      <c r="F20" s="71">
        <v>17.3</v>
      </c>
      <c r="G20" s="10">
        <f t="shared" si="0"/>
        <v>0.21830985915492968</v>
      </c>
      <c r="H20" s="63">
        <v>43.4</v>
      </c>
      <c r="I20" s="63">
        <v>44.1</v>
      </c>
      <c r="J20" s="63">
        <v>34.8</v>
      </c>
      <c r="K20" s="63">
        <v>37.9</v>
      </c>
      <c r="L20" s="10">
        <f t="shared" si="1"/>
        <v>0.08908045977011499</v>
      </c>
      <c r="M20" s="64">
        <v>16.1</v>
      </c>
      <c r="N20" s="63">
        <v>18.3</v>
      </c>
      <c r="O20" s="63">
        <v>23.6</v>
      </c>
      <c r="P20" s="65">
        <v>26.3</v>
      </c>
      <c r="Q20" s="10">
        <f t="shared" si="2"/>
        <v>0.11440677966101691</v>
      </c>
      <c r="R20" s="60">
        <f>SUM(F20,K20,P20)</f>
        <v>81.5</v>
      </c>
      <c r="S20" s="48" t="s">
        <v>36</v>
      </c>
      <c r="T20" s="8"/>
      <c r="U20" s="9"/>
      <c r="V20" s="9"/>
      <c r="W20" s="9"/>
      <c r="X20" s="9"/>
    </row>
    <row r="21" spans="1:24" s="2" customFormat="1" ht="32.25" customHeight="1">
      <c r="A21" s="86"/>
      <c r="B21" s="21" t="s">
        <v>18</v>
      </c>
      <c r="C21" s="62">
        <v>11.1</v>
      </c>
      <c r="D21" s="63">
        <v>10.5</v>
      </c>
      <c r="E21" s="63">
        <v>12.3</v>
      </c>
      <c r="F21" s="71">
        <v>15.6</v>
      </c>
      <c r="G21" s="10">
        <f t="shared" si="0"/>
        <v>0.2682926829268292</v>
      </c>
      <c r="H21" s="63">
        <v>28.6</v>
      </c>
      <c r="I21" s="63">
        <v>30.3</v>
      </c>
      <c r="J21" s="63">
        <v>30.6</v>
      </c>
      <c r="K21" s="63">
        <v>48.8</v>
      </c>
      <c r="L21" s="10">
        <f t="shared" si="1"/>
        <v>0.5947712418300652</v>
      </c>
      <c r="M21" s="64">
        <v>15.7</v>
      </c>
      <c r="N21" s="63">
        <v>16.6</v>
      </c>
      <c r="O21" s="63">
        <v>21.2</v>
      </c>
      <c r="P21" s="65">
        <v>37</v>
      </c>
      <c r="Q21" s="10">
        <f t="shared" si="2"/>
        <v>0.7452830188679246</v>
      </c>
      <c r="R21" s="60">
        <f>SUM(F21,K21,P21)</f>
        <v>101.39999999999999</v>
      </c>
      <c r="S21" s="48" t="s">
        <v>37</v>
      </c>
      <c r="T21" s="8"/>
      <c r="U21" s="9"/>
      <c r="V21" s="9"/>
      <c r="W21" s="9"/>
      <c r="X21" s="9"/>
    </row>
    <row r="22" spans="1:24" s="6" customFormat="1" ht="32.25" customHeight="1" thickBot="1">
      <c r="A22" s="86"/>
      <c r="B22" s="49" t="s">
        <v>19</v>
      </c>
      <c r="C22" s="53">
        <f>SUM(C19:C21)</f>
        <v>39.8</v>
      </c>
      <c r="D22" s="53">
        <f>SUM(D19:D21)</f>
        <v>39.4</v>
      </c>
      <c r="E22" s="53">
        <f>SUM(E19:E21)</f>
        <v>43.2</v>
      </c>
      <c r="F22" s="57">
        <f>SUM(F19:F21)</f>
        <v>54.9</v>
      </c>
      <c r="G22" s="50">
        <f t="shared" si="0"/>
        <v>0.2708333333333332</v>
      </c>
      <c r="H22" s="53">
        <f>SUM(H19:H21)</f>
        <v>112</v>
      </c>
      <c r="I22" s="53">
        <f>SUM(I19:I21)</f>
        <v>122.8</v>
      </c>
      <c r="J22" s="53">
        <f>SUM(J19:J21)</f>
        <v>109.4</v>
      </c>
      <c r="K22" s="53">
        <f>SUM(K19:K21)</f>
        <v>149.89999999999998</v>
      </c>
      <c r="L22" s="50">
        <f t="shared" si="1"/>
        <v>0.37020109689213865</v>
      </c>
      <c r="M22" s="53">
        <f>SUM(M19:M21)</f>
        <v>52.10000000000001</v>
      </c>
      <c r="N22" s="53">
        <f>SUM(N19:N21)</f>
        <v>54.1</v>
      </c>
      <c r="O22" s="53">
        <f>SUM(O19:O21)</f>
        <v>65.4</v>
      </c>
      <c r="P22" s="53">
        <f>SUM(P19:P21)</f>
        <v>89.7</v>
      </c>
      <c r="Q22" s="50">
        <f t="shared" si="2"/>
        <v>0.3715596330275229</v>
      </c>
      <c r="R22" s="66">
        <f>SUM(R19:R21)</f>
        <v>294.5</v>
      </c>
      <c r="S22" s="51" t="s">
        <v>52</v>
      </c>
      <c r="T22" s="5"/>
      <c r="U22" s="4"/>
      <c r="V22" s="4"/>
      <c r="W22" s="4"/>
      <c r="X22" s="4"/>
    </row>
    <row r="23" spans="1:19" s="6" customFormat="1" ht="32.25" customHeight="1" thickBot="1">
      <c r="A23" s="86"/>
      <c r="B23" s="67" t="s">
        <v>10</v>
      </c>
      <c r="C23" s="68">
        <f>SUM(C10,C14,C18,C22)</f>
        <v>148.7</v>
      </c>
      <c r="D23" s="68">
        <f>SUM(D10,D14,D18,D22)</f>
        <v>179.1</v>
      </c>
      <c r="E23" s="68">
        <f>SUM(E10,E14,E18,E22)</f>
        <v>198</v>
      </c>
      <c r="F23" s="68">
        <f>SUM(F10,F14,F18,F22)</f>
        <v>223.20000000000002</v>
      </c>
      <c r="G23" s="72">
        <f t="shared" si="0"/>
        <v>0.12727272727272737</v>
      </c>
      <c r="H23" s="68">
        <f>SUM(H10,H14,H18,H22)</f>
        <v>406.9</v>
      </c>
      <c r="I23" s="68">
        <f>SUM(I10,I14,I18,I22)</f>
        <v>509.2</v>
      </c>
      <c r="J23" s="68">
        <f>SUM(J10,J14,J18,J22)</f>
        <v>539.4</v>
      </c>
      <c r="K23" s="68">
        <f>SUM(K10,K14,K18,K22)</f>
        <v>606.2</v>
      </c>
      <c r="L23" s="72">
        <f t="shared" si="1"/>
        <v>0.1238413051538748</v>
      </c>
      <c r="M23" s="68">
        <f>SUM(M10,M14,M18,M22)</f>
        <v>196.90000000000003</v>
      </c>
      <c r="N23" s="68">
        <f>SUM(N10,N14,N18,N22)</f>
        <v>254.6</v>
      </c>
      <c r="O23" s="68">
        <f>SUM(O10,O14,O18,O22)</f>
        <v>284</v>
      </c>
      <c r="P23" s="68">
        <f>SUM(P10,P14,P18,P22)</f>
        <v>334.7</v>
      </c>
      <c r="Q23" s="72">
        <f t="shared" si="2"/>
        <v>0.17852112676056334</v>
      </c>
      <c r="R23" s="68">
        <f>SUM(R10,R14,R18,R22)</f>
        <v>1164.1</v>
      </c>
      <c r="S23" s="69" t="s">
        <v>0</v>
      </c>
    </row>
    <row r="24" spans="1:19" s="35" customFormat="1" ht="12.75">
      <c r="A24" s="86"/>
      <c r="B24" s="42" t="s">
        <v>21</v>
      </c>
      <c r="C24" s="33"/>
      <c r="D24" s="33"/>
      <c r="E24" s="33"/>
      <c r="F24" s="33"/>
      <c r="G24" s="39"/>
      <c r="H24" s="43"/>
      <c r="I24" s="33"/>
      <c r="J24" s="33"/>
      <c r="K24" s="33"/>
      <c r="L24" s="39"/>
      <c r="M24" s="44"/>
      <c r="Q24" s="33"/>
      <c r="R24" s="39"/>
      <c r="S24" s="35" t="s">
        <v>31</v>
      </c>
    </row>
    <row r="25" spans="1:19" s="34" customFormat="1" ht="18" customHeight="1">
      <c r="A25" s="86"/>
      <c r="B25" s="34" t="s">
        <v>20</v>
      </c>
      <c r="G25" s="15"/>
      <c r="H25" s="31"/>
      <c r="L25" s="15"/>
      <c r="M25" s="31"/>
      <c r="O25" s="31"/>
      <c r="P25" s="31"/>
      <c r="Q25" s="35"/>
      <c r="R25" s="15"/>
      <c r="S25" s="34" t="s">
        <v>32</v>
      </c>
    </row>
    <row r="26" ht="15.75">
      <c r="A26" s="32"/>
    </row>
    <row r="27" ht="15.75">
      <c r="A27" s="32"/>
    </row>
    <row r="28" spans="1:6" ht="15.75">
      <c r="A28" s="32"/>
      <c r="F28" s="23"/>
    </row>
    <row r="29" spans="1:6" ht="15.75">
      <c r="A29" s="32"/>
      <c r="F29" s="24"/>
    </row>
    <row r="30" ht="15.75">
      <c r="A30" s="32"/>
    </row>
    <row r="31" ht="15.75">
      <c r="A31" s="32"/>
    </row>
    <row r="32" ht="15.75">
      <c r="A32" s="32"/>
    </row>
    <row r="33" ht="15.75">
      <c r="A33" s="32"/>
    </row>
    <row r="34" ht="15.75">
      <c r="A34" s="32"/>
    </row>
    <row r="35" ht="15.75">
      <c r="A35" s="32"/>
    </row>
    <row r="36" ht="15.75">
      <c r="A36" s="32"/>
    </row>
    <row r="37" ht="15.75">
      <c r="A37" s="32"/>
    </row>
    <row r="38" ht="15.75">
      <c r="A38" s="32"/>
    </row>
    <row r="39" ht="15.75">
      <c r="A39" s="32"/>
    </row>
    <row r="40" ht="15.75">
      <c r="A40" s="32"/>
    </row>
    <row r="41" ht="15.75">
      <c r="A41" s="32"/>
    </row>
  </sheetData>
  <mergeCells count="10">
    <mergeCell ref="A1:A25"/>
    <mergeCell ref="B1:S1"/>
    <mergeCell ref="B2:S2"/>
    <mergeCell ref="C5:F5"/>
    <mergeCell ref="S5:S6"/>
    <mergeCell ref="B4:B6"/>
    <mergeCell ref="H5:K5"/>
    <mergeCell ref="H4:K4"/>
    <mergeCell ref="M4:P4"/>
    <mergeCell ref="M5:P5"/>
  </mergeCells>
  <printOptions/>
  <pageMargins left="0.17" right="0.23" top="0.51" bottom="0.39" header="0.21" footer="0.36"/>
  <pageSetup horizontalDpi="300" verticalDpi="300" orientation="landscape" paperSize="9" scale="75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2007-01-24T13:18:15Z</cp:lastPrinted>
  <dcterms:created xsi:type="dcterms:W3CDTF">2002-01-30T08:29:26Z</dcterms:created>
  <dcterms:modified xsi:type="dcterms:W3CDTF">2007-01-24T13:18:41Z</dcterms:modified>
  <cp:category/>
  <cp:version/>
  <cp:contentType/>
  <cp:contentStatus/>
</cp:coreProperties>
</file>