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ruise pas 2006" sheetId="1" r:id="rId1"/>
  </sheets>
  <definedNames>
    <definedName name="_xlnm.Print_Area" localSheetId="0">'cruise pas 2006'!$A$1:$M$25</definedName>
  </definedNames>
  <calcPr fullCalcOnLoad="1"/>
</workbook>
</file>

<file path=xl/sharedStrings.xml><?xml version="1.0" encoding="utf-8"?>
<sst xmlns="http://schemas.openxmlformats.org/spreadsheetml/2006/main" count="51" uniqueCount="48">
  <si>
    <r>
      <t xml:space="preserve"> جدول </t>
    </r>
    <r>
      <rPr>
        <b/>
        <sz val="11"/>
        <rFont val="Times New Roman"/>
        <family val="1"/>
      </rPr>
      <t>3.3</t>
    </r>
    <r>
      <rPr>
        <b/>
        <sz val="12"/>
        <rFont val="Times New Roman"/>
        <family val="1"/>
      </rPr>
      <t xml:space="preserve">  عدد سياح اليوم الواحد والرحلات البحرية ضمن المجموعات السياحية شهريا للسنوات 2003  - 2006</t>
    </r>
  </si>
  <si>
    <t>Table 3.3 Monthly Same Day Visitors and  Cruise Passengers through  Package Tours, 2003 -2006</t>
  </si>
  <si>
    <t>الشهر</t>
  </si>
  <si>
    <t>عدد سياح اليوم الواحد</t>
  </si>
  <si>
    <t>التغير النسبي</t>
  </si>
  <si>
    <t>Month</t>
  </si>
  <si>
    <t xml:space="preserve">% Relative  Change </t>
  </si>
  <si>
    <t>2006/2005</t>
  </si>
  <si>
    <t xml:space="preserve">كانون ثاني </t>
  </si>
  <si>
    <t>January</t>
  </si>
  <si>
    <t xml:space="preserve">شباط </t>
  </si>
  <si>
    <t>February</t>
  </si>
  <si>
    <t>آذار</t>
  </si>
  <si>
    <t>March</t>
  </si>
  <si>
    <t>الربع الاول</t>
  </si>
  <si>
    <t>نيسان</t>
  </si>
  <si>
    <t>April</t>
  </si>
  <si>
    <t>آيار</t>
  </si>
  <si>
    <t>May</t>
  </si>
  <si>
    <t>حزيران</t>
  </si>
  <si>
    <t>June</t>
  </si>
  <si>
    <t>الربع الثاني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</si>
  <si>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</si>
  <si>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</si>
  <si>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</si>
  <si>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</si>
  <si>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</si>
  <si>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</si>
  <si>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</si>
  <si>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</si>
  <si>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</si>
  <si>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</si>
  <si>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</si>
  <si>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</si>
  <si>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</si>
  <si>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</si>
  <si>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</si>
  <si>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</si>
  <si>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</si>
  <si>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</si>
  <si>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 xml:space="preserve"> </t>
  </si>
  <si>
    <t>No. of  Same Day Visitors</t>
  </si>
  <si>
    <t>عدد زوار الرحلات البحرية</t>
  </si>
  <si>
    <t xml:space="preserve"> No. Of  Cruise Passenger</t>
  </si>
  <si>
    <t>1st Qrtr</t>
  </si>
  <si>
    <t>2nd Qrtr</t>
  </si>
  <si>
    <t>3rd Qrtr</t>
  </si>
  <si>
    <t>4th Qrtr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</si>
</sst>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</numFmts>
  <fonts count="1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2"/>
      <name val="MS Sans Serif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top" wrapText="1"/>
    </xf>
    <xf numFmtId="0" fontId="4" fillId="4" borderId="0" xfId="0" applyFont="1" applyFill="1" applyAlignment="1">
      <alignment/>
    </xf>
    <xf numFmtId="0" fontId="2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4" borderId="7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right"/>
    </xf>
    <xf numFmtId="10" fontId="10" fillId="4" borderId="0" xfId="0" applyNumberFormat="1" applyFont="1" applyFill="1" applyBorder="1" applyAlignment="1">
      <alignment horizontal="right"/>
    </xf>
    <xf numFmtId="0" fontId="1" fillId="4" borderId="0" xfId="0" applyFont="1" applyFill="1" applyAlignment="1">
      <alignment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" fillId="4" borderId="0" xfId="0" applyFont="1" applyFill="1" applyAlignment="1">
      <alignment/>
    </xf>
    <xf numFmtId="0" fontId="2" fillId="4" borderId="0" xfId="0" applyFont="1" applyFill="1" applyBorder="1" applyAlignment="1">
      <alignment horizontal="center"/>
    </xf>
    <xf numFmtId="0" fontId="7" fillId="4" borderId="0" xfId="0" applyFont="1" applyFill="1" applyAlignment="1">
      <alignment/>
    </xf>
    <xf numFmtId="2" fontId="8" fillId="4" borderId="5" xfId="0" applyNumberFormat="1" applyFont="1" applyFill="1" applyBorder="1" applyAlignment="1">
      <alignment horizontal="right" vertical="center"/>
    </xf>
    <xf numFmtId="2" fontId="9" fillId="4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10" fillId="4" borderId="0" xfId="0" applyFont="1" applyFill="1" applyAlignment="1">
      <alignment textRotation="90"/>
    </xf>
    <xf numFmtId="2" fontId="8" fillId="4" borderId="9" xfId="0" applyNumberFormat="1" applyFont="1" applyFill="1" applyBorder="1" applyAlignment="1">
      <alignment horizontal="right" vertical="center"/>
    </xf>
    <xf numFmtId="2" fontId="9" fillId="4" borderId="10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11" fillId="4" borderId="0" xfId="0" applyFont="1" applyFill="1" applyAlignment="1">
      <alignment/>
    </xf>
    <xf numFmtId="0" fontId="0" fillId="4" borderId="0" xfId="0" applyFont="1" applyFill="1" applyAlignment="1">
      <alignment horizontal="right" readingOrder="2"/>
    </xf>
    <xf numFmtId="0" fontId="12" fillId="4" borderId="0" xfId="0" applyFont="1" applyFill="1" applyBorder="1" applyAlignment="1">
      <alignment/>
    </xf>
    <xf numFmtId="0" fontId="13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3" fontId="9" fillId="2" borderId="8" xfId="0" applyNumberFormat="1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right" vertical="center"/>
    </xf>
    <xf numFmtId="3" fontId="9" fillId="2" borderId="13" xfId="0" applyNumberFormat="1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/>
    </xf>
    <xf numFmtId="3" fontId="9" fillId="2" borderId="15" xfId="0" applyNumberFormat="1" applyFont="1" applyFill="1" applyBorder="1" applyAlignment="1">
      <alignment horizontal="center" vertical="center"/>
    </xf>
    <xf numFmtId="3" fontId="9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top"/>
    </xf>
    <xf numFmtId="0" fontId="2" fillId="4" borderId="21" xfId="0" applyFont="1" applyFill="1" applyBorder="1" applyAlignment="1">
      <alignment horizontal="center" vertical="top"/>
    </xf>
    <xf numFmtId="0" fontId="2" fillId="4" borderId="22" xfId="0" applyFont="1" applyFill="1" applyBorder="1" applyAlignment="1">
      <alignment horizontal="center" vertical="top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  <xf numFmtId="0" fontId="2" fillId="4" borderId="23" xfId="0" applyFont="1" applyFill="1" applyBorder="1" applyAlignment="1">
      <alignment horizontal="center" vertical="top"/>
    </xf>
    <xf numFmtId="0" fontId="6" fillId="2" borderId="2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rightToLeft="1" tabSelected="1" workbookViewId="0" topLeftCell="A7">
      <selection activeCell="I17" sqref="I17"/>
    </sheetView>
  </sheetViews>
  <sheetFormatPr defaultColWidth="9.140625" defaultRowHeight="12.75"/>
  <cols>
    <col min="1" max="1" width="4.28125" style="22" customWidth="1"/>
    <col min="2" max="2" width="15.7109375" style="22" customWidth="1"/>
    <col min="3" max="5" width="8.140625" style="22" customWidth="1"/>
    <col min="6" max="6" width="7.57421875" style="22" customWidth="1"/>
    <col min="7" max="7" width="16.00390625" style="22" customWidth="1"/>
    <col min="8" max="9" width="8.140625" style="22" customWidth="1"/>
    <col min="10" max="10" width="9.00390625" style="22" customWidth="1"/>
    <col min="11" max="11" width="8.140625" style="22" customWidth="1"/>
    <col min="12" max="12" width="19.140625" style="22" customWidth="1"/>
    <col min="13" max="13" width="22.140625" style="3" customWidth="1"/>
    <col min="14" max="14" width="8.8515625" style="22" customWidth="1"/>
    <col min="15" max="16384" width="9.140625" style="22" customWidth="1"/>
  </cols>
  <sheetData>
    <row r="1" spans="2:13" ht="15.7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3" ht="15.75"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3" ht="12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6" s="7" customFormat="1" ht="24" customHeight="1">
      <c r="B4" s="47" t="s">
        <v>2</v>
      </c>
      <c r="C4" s="52" t="s">
        <v>3</v>
      </c>
      <c r="D4" s="53"/>
      <c r="E4" s="53"/>
      <c r="F4" s="54"/>
      <c r="G4" s="1" t="s">
        <v>4</v>
      </c>
      <c r="H4" s="55" t="s">
        <v>42</v>
      </c>
      <c r="I4" s="56"/>
      <c r="J4" s="56"/>
      <c r="K4" s="57"/>
      <c r="L4" s="1" t="s">
        <v>4</v>
      </c>
      <c r="M4" s="47" t="s">
        <v>5</v>
      </c>
      <c r="N4" s="2"/>
      <c r="P4" s="3"/>
    </row>
    <row r="5" spans="2:14" s="7" customFormat="1" ht="27.75" customHeight="1">
      <c r="B5" s="48"/>
      <c r="C5" s="58" t="s">
        <v>41</v>
      </c>
      <c r="D5" s="59"/>
      <c r="E5" s="59"/>
      <c r="F5" s="60"/>
      <c r="G5" s="4" t="s">
        <v>6</v>
      </c>
      <c r="H5" s="58" t="s">
        <v>43</v>
      </c>
      <c r="I5" s="59"/>
      <c r="J5" s="59"/>
      <c r="K5" s="60"/>
      <c r="L5" s="4" t="s">
        <v>6</v>
      </c>
      <c r="M5" s="48"/>
      <c r="N5" s="6"/>
    </row>
    <row r="6" spans="2:14" s="7" customFormat="1" ht="24" customHeight="1">
      <c r="B6" s="48"/>
      <c r="C6" s="61">
        <v>2003</v>
      </c>
      <c r="D6" s="63">
        <v>2004</v>
      </c>
      <c r="E6" s="63">
        <v>2005</v>
      </c>
      <c r="F6" s="63">
        <v>2006</v>
      </c>
      <c r="G6" s="8" t="s">
        <v>7</v>
      </c>
      <c r="H6" s="61">
        <v>2003</v>
      </c>
      <c r="I6" s="63">
        <v>2004</v>
      </c>
      <c r="J6" s="63">
        <v>2005</v>
      </c>
      <c r="K6" s="63">
        <v>2006</v>
      </c>
      <c r="L6" s="8" t="s">
        <v>7</v>
      </c>
      <c r="M6" s="48"/>
      <c r="N6" s="9"/>
    </row>
    <row r="7" spans="2:14" s="7" customFormat="1" ht="24" customHeight="1" thickBot="1">
      <c r="B7" s="49"/>
      <c r="C7" s="62"/>
      <c r="D7" s="64"/>
      <c r="E7" s="64"/>
      <c r="F7" s="64"/>
      <c r="G7" s="10"/>
      <c r="H7" s="62"/>
      <c r="I7" s="64"/>
      <c r="J7" s="64"/>
      <c r="K7" s="64"/>
      <c r="L7" s="10"/>
      <c r="M7" s="49"/>
      <c r="N7" s="9"/>
    </row>
    <row r="8" spans="2:13" ht="21.75" customHeight="1">
      <c r="B8" s="11" t="s">
        <v>8</v>
      </c>
      <c r="C8" s="12">
        <v>1050</v>
      </c>
      <c r="D8" s="13">
        <v>1587</v>
      </c>
      <c r="E8" s="13">
        <v>1360</v>
      </c>
      <c r="F8" s="13">
        <v>2963</v>
      </c>
      <c r="G8" s="14">
        <f>+F8/E8*100-100</f>
        <v>117.86764705882354</v>
      </c>
      <c r="H8" s="15">
        <v>0</v>
      </c>
      <c r="I8" s="15">
        <v>2200</v>
      </c>
      <c r="J8" s="15">
        <v>618</v>
      </c>
      <c r="K8" s="15">
        <v>4846</v>
      </c>
      <c r="L8" s="14">
        <f>+K8/J8*100-100</f>
        <v>684.1423948220065</v>
      </c>
      <c r="M8" s="5" t="s">
        <v>9</v>
      </c>
    </row>
    <row r="9" spans="2:13" ht="21.75" customHeight="1">
      <c r="B9" s="11" t="s">
        <v>10</v>
      </c>
      <c r="C9" s="16">
        <v>729</v>
      </c>
      <c r="D9" s="13">
        <v>2451</v>
      </c>
      <c r="E9" s="13">
        <v>1814</v>
      </c>
      <c r="F9" s="13">
        <v>3054</v>
      </c>
      <c r="G9" s="14">
        <f aca="true" t="shared" si="0" ref="G9:G24">+F9/E9*100-100</f>
        <v>68.35722160970232</v>
      </c>
      <c r="H9" s="15">
        <v>0</v>
      </c>
      <c r="I9" s="15">
        <v>0</v>
      </c>
      <c r="J9" s="15">
        <v>0</v>
      </c>
      <c r="K9" s="15">
        <v>4852</v>
      </c>
      <c r="L9" s="14"/>
      <c r="M9" s="5" t="s">
        <v>11</v>
      </c>
    </row>
    <row r="10" spans="2:13" ht="21.75" customHeight="1">
      <c r="B10" s="11" t="s">
        <v>12</v>
      </c>
      <c r="C10" s="16">
        <v>312</v>
      </c>
      <c r="D10" s="13">
        <v>2286</v>
      </c>
      <c r="E10" s="13">
        <v>2821</v>
      </c>
      <c r="F10" s="13">
        <v>4484</v>
      </c>
      <c r="G10" s="14">
        <f t="shared" si="0"/>
        <v>58.95072669266216</v>
      </c>
      <c r="H10" s="15">
        <v>0</v>
      </c>
      <c r="I10" s="15">
        <v>3000</v>
      </c>
      <c r="J10" s="15">
        <v>1655</v>
      </c>
      <c r="K10" s="15">
        <v>6950</v>
      </c>
      <c r="L10" s="14">
        <f aca="true" t="shared" si="1" ref="L10:L23">+K10/J10*100-100</f>
        <v>319.939577039275</v>
      </c>
      <c r="M10" s="5" t="s">
        <v>13</v>
      </c>
    </row>
    <row r="11" spans="2:13" s="24" customFormat="1" ht="21.75" customHeight="1">
      <c r="B11" s="25" t="s">
        <v>14</v>
      </c>
      <c r="C11" s="38">
        <f>SUM(C8:C10)</f>
        <v>2091</v>
      </c>
      <c r="D11" s="39">
        <f>SUM(D8:D10)</f>
        <v>6324</v>
      </c>
      <c r="E11" s="39">
        <f>SUM(E8:E10)</f>
        <v>5995</v>
      </c>
      <c r="F11" s="39">
        <f>SUM(F8:F10)</f>
        <v>10501</v>
      </c>
      <c r="G11" s="26">
        <f t="shared" si="0"/>
        <v>75.162635529608</v>
      </c>
      <c r="H11" s="38">
        <f>SUM(H8:H10)</f>
        <v>0</v>
      </c>
      <c r="I11" s="39">
        <f>SUM(I8:I10)</f>
        <v>5200</v>
      </c>
      <c r="J11" s="39">
        <f>SUM(J8:J10)</f>
        <v>2273</v>
      </c>
      <c r="K11" s="39">
        <f>SUM(K8:K10)</f>
        <v>16648</v>
      </c>
      <c r="L11" s="26">
        <f t="shared" si="1"/>
        <v>632.4241091069072</v>
      </c>
      <c r="M11" s="27" t="s">
        <v>44</v>
      </c>
    </row>
    <row r="12" spans="1:13" ht="21.75" customHeight="1">
      <c r="A12" s="28">
        <v>17</v>
      </c>
      <c r="B12" s="11" t="s">
        <v>15</v>
      </c>
      <c r="C12" s="16">
        <v>190</v>
      </c>
      <c r="D12" s="13">
        <v>2212</v>
      </c>
      <c r="E12" s="13">
        <v>3112</v>
      </c>
      <c r="F12" s="13">
        <v>4782</v>
      </c>
      <c r="G12" s="14">
        <f t="shared" si="0"/>
        <v>53.66323907455012</v>
      </c>
      <c r="H12" s="15">
        <v>0</v>
      </c>
      <c r="I12" s="15">
        <v>0</v>
      </c>
      <c r="J12" s="15">
        <v>1392</v>
      </c>
      <c r="K12" s="15">
        <v>6796</v>
      </c>
      <c r="L12" s="14">
        <f t="shared" si="1"/>
        <v>388.2183908045977</v>
      </c>
      <c r="M12" s="5" t="s">
        <v>16</v>
      </c>
    </row>
    <row r="13" spans="2:13" ht="21.75" customHeight="1">
      <c r="B13" s="11" t="s">
        <v>17</v>
      </c>
      <c r="C13" s="16">
        <v>705</v>
      </c>
      <c r="D13" s="13">
        <v>2348</v>
      </c>
      <c r="E13" s="13">
        <v>2871</v>
      </c>
      <c r="F13" s="13">
        <v>4651</v>
      </c>
      <c r="G13" s="14">
        <f t="shared" si="0"/>
        <v>61.99930337861372</v>
      </c>
      <c r="H13" s="15">
        <v>226</v>
      </c>
      <c r="I13" s="15">
        <v>233</v>
      </c>
      <c r="J13" s="15">
        <v>512</v>
      </c>
      <c r="K13" s="15">
        <v>780</v>
      </c>
      <c r="L13" s="14">
        <f t="shared" si="1"/>
        <v>52.34375</v>
      </c>
      <c r="M13" s="5" t="s">
        <v>18</v>
      </c>
    </row>
    <row r="14" spans="2:13" ht="21.75" customHeight="1">
      <c r="B14" s="11" t="s">
        <v>19</v>
      </c>
      <c r="C14" s="16">
        <v>769</v>
      </c>
      <c r="D14" s="13">
        <v>2042</v>
      </c>
      <c r="E14" s="13">
        <v>2815</v>
      </c>
      <c r="F14" s="13">
        <v>4251</v>
      </c>
      <c r="G14" s="14">
        <f t="shared" si="0"/>
        <v>51.01243339253995</v>
      </c>
      <c r="H14" s="15">
        <v>0</v>
      </c>
      <c r="I14" s="15">
        <v>0</v>
      </c>
      <c r="J14" s="15">
        <v>0</v>
      </c>
      <c r="K14" s="15">
        <v>0</v>
      </c>
      <c r="L14" s="14">
        <v>0</v>
      </c>
      <c r="M14" s="5" t="s">
        <v>20</v>
      </c>
    </row>
    <row r="15" spans="2:13" s="24" customFormat="1" ht="21.75" customHeight="1">
      <c r="B15" s="25" t="s">
        <v>21</v>
      </c>
      <c r="C15" s="38">
        <f>SUM(C12:C14)</f>
        <v>1664</v>
      </c>
      <c r="D15" s="39">
        <f>SUM(D12:D14)</f>
        <v>6602</v>
      </c>
      <c r="E15" s="39">
        <f>SUM(E12:E14)</f>
        <v>8798</v>
      </c>
      <c r="F15" s="39">
        <f>SUM(F12:F14)</f>
        <v>13684</v>
      </c>
      <c r="G15" s="26">
        <f t="shared" si="0"/>
        <v>55.535348942941596</v>
      </c>
      <c r="H15" s="38">
        <f>SUM(H12:H14)</f>
        <v>226</v>
      </c>
      <c r="I15" s="39">
        <f>SUM(I12:I14)</f>
        <v>233</v>
      </c>
      <c r="J15" s="39">
        <f>SUM(J12:J14)</f>
        <v>1904</v>
      </c>
      <c r="K15" s="39">
        <f>SUM(K12:K14)</f>
        <v>7576</v>
      </c>
      <c r="L15" s="26">
        <v>0</v>
      </c>
      <c r="M15" s="27" t="s">
        <v>45</v>
      </c>
    </row>
    <row r="16" spans="2:13" ht="21.75" customHeight="1">
      <c r="B16" s="11" t="s">
        <v>22</v>
      </c>
      <c r="C16" s="16">
        <v>936</v>
      </c>
      <c r="D16" s="13">
        <v>1626</v>
      </c>
      <c r="E16" s="13">
        <v>2704</v>
      </c>
      <c r="F16" s="13">
        <v>2324</v>
      </c>
      <c r="G16" s="14">
        <f t="shared" si="0"/>
        <v>-14.053254437869825</v>
      </c>
      <c r="H16" s="16">
        <v>0</v>
      </c>
      <c r="I16" s="15">
        <v>0</v>
      </c>
      <c r="J16" s="15">
        <v>0</v>
      </c>
      <c r="K16" s="15">
        <v>0</v>
      </c>
      <c r="L16" s="14">
        <v>0</v>
      </c>
      <c r="M16" s="5" t="s">
        <v>23</v>
      </c>
    </row>
    <row r="17" spans="2:13" ht="21.75" customHeight="1">
      <c r="B17" s="11" t="s">
        <v>24</v>
      </c>
      <c r="C17" s="16">
        <v>1387</v>
      </c>
      <c r="D17" s="13">
        <v>1822</v>
      </c>
      <c r="E17" s="13">
        <v>2288</v>
      </c>
      <c r="F17" s="13">
        <v>1856</v>
      </c>
      <c r="G17" s="14">
        <f t="shared" si="0"/>
        <v>-18.88111888111888</v>
      </c>
      <c r="H17" s="16">
        <v>0</v>
      </c>
      <c r="I17" s="15">
        <v>0</v>
      </c>
      <c r="J17" s="15">
        <v>0</v>
      </c>
      <c r="K17" s="15">
        <v>0</v>
      </c>
      <c r="L17" s="14">
        <v>0</v>
      </c>
      <c r="M17" s="5" t="s">
        <v>25</v>
      </c>
    </row>
    <row r="18" spans="2:13" ht="15.75">
      <c r="B18" s="11" t="s">
        <v>26</v>
      </c>
      <c r="C18" s="16">
        <v>1532</v>
      </c>
      <c r="D18" s="13">
        <v>1797</v>
      </c>
      <c r="E18" s="13">
        <v>2158</v>
      </c>
      <c r="F18" s="13">
        <v>2820</v>
      </c>
      <c r="G18" s="14">
        <f t="shared" si="0"/>
        <v>30.67655236329935</v>
      </c>
      <c r="H18" s="16">
        <v>0</v>
      </c>
      <c r="I18" s="15">
        <v>48</v>
      </c>
      <c r="J18" s="15">
        <v>0</v>
      </c>
      <c r="K18" s="15">
        <v>0</v>
      </c>
      <c r="L18" s="14">
        <v>0</v>
      </c>
      <c r="M18" s="5" t="s">
        <v>27</v>
      </c>
    </row>
    <row r="19" spans="2:13" ht="15.75">
      <c r="B19" s="25" t="s">
        <v>28</v>
      </c>
      <c r="C19" s="38">
        <f>SUM(C16:C18)</f>
        <v>3855</v>
      </c>
      <c r="D19" s="39">
        <f>SUM(D16:D18)</f>
        <v>5245</v>
      </c>
      <c r="E19" s="39">
        <f>SUM(E16:E18)</f>
        <v>7150</v>
      </c>
      <c r="F19" s="39">
        <f>SUM(F16:F18)</f>
        <v>7000</v>
      </c>
      <c r="G19" s="26">
        <f t="shared" si="0"/>
        <v>-2.097902097902093</v>
      </c>
      <c r="H19" s="38">
        <f>SUM(H16:H18)</f>
        <v>0</v>
      </c>
      <c r="I19" s="39">
        <f>SUM(I16:I18)</f>
        <v>48</v>
      </c>
      <c r="J19" s="39">
        <f>SUM(J16:J18)</f>
        <v>0</v>
      </c>
      <c r="K19" s="39">
        <f>SUM(K16:K18)</f>
        <v>0</v>
      </c>
      <c r="L19" s="26">
        <v>0</v>
      </c>
      <c r="M19" s="27" t="s">
        <v>46</v>
      </c>
    </row>
    <row r="20" spans="2:13" ht="15.75">
      <c r="B20" s="11" t="s">
        <v>29</v>
      </c>
      <c r="C20" s="16">
        <v>2903</v>
      </c>
      <c r="D20" s="13">
        <v>2245</v>
      </c>
      <c r="E20" s="13">
        <v>3393</v>
      </c>
      <c r="F20" s="13">
        <v>4628</v>
      </c>
      <c r="G20" s="14">
        <f t="shared" si="0"/>
        <v>36.398467432950184</v>
      </c>
      <c r="H20" s="15">
        <v>359</v>
      </c>
      <c r="I20" s="15">
        <v>1124</v>
      </c>
      <c r="J20" s="15">
        <v>281</v>
      </c>
      <c r="K20" s="15">
        <v>780</v>
      </c>
      <c r="L20" s="14">
        <f>+K20/J20*100-100</f>
        <v>177.58007117437722</v>
      </c>
      <c r="M20" s="5" t="s">
        <v>30</v>
      </c>
    </row>
    <row r="21" spans="2:13" ht="15.75">
      <c r="B21" s="11" t="s">
        <v>31</v>
      </c>
      <c r="C21" s="16">
        <v>1665</v>
      </c>
      <c r="D21" s="13">
        <v>2122</v>
      </c>
      <c r="E21" s="13">
        <v>5257</v>
      </c>
      <c r="F21" s="13">
        <v>5111</v>
      </c>
      <c r="G21" s="14">
        <f t="shared" si="0"/>
        <v>-2.7772493817766843</v>
      </c>
      <c r="H21" s="15">
        <v>2111</v>
      </c>
      <c r="I21" s="15">
        <v>2875</v>
      </c>
      <c r="J21" s="15">
        <v>12203</v>
      </c>
      <c r="K21" s="15">
        <v>7885</v>
      </c>
      <c r="L21" s="14">
        <f t="shared" si="1"/>
        <v>-35.38474145701876</v>
      </c>
      <c r="M21" s="5" t="s">
        <v>32</v>
      </c>
    </row>
    <row r="22" spans="2:13" ht="15.75">
      <c r="B22" s="11" t="s">
        <v>33</v>
      </c>
      <c r="C22" s="16">
        <v>2448</v>
      </c>
      <c r="D22" s="13">
        <v>1804</v>
      </c>
      <c r="E22" s="13">
        <v>2296</v>
      </c>
      <c r="F22" s="13">
        <v>5188</v>
      </c>
      <c r="G22" s="14">
        <f t="shared" si="0"/>
        <v>125.95818815331009</v>
      </c>
      <c r="H22" s="15">
        <v>0</v>
      </c>
      <c r="I22" s="15">
        <v>0</v>
      </c>
      <c r="J22" s="15">
        <v>9445</v>
      </c>
      <c r="K22" s="15">
        <v>8150</v>
      </c>
      <c r="L22" s="14">
        <f t="shared" si="1"/>
        <v>-13.710958178930653</v>
      </c>
      <c r="M22" s="5" t="s">
        <v>34</v>
      </c>
    </row>
    <row r="23" spans="2:13" ht="16.5" thickBot="1">
      <c r="B23" s="40" t="s">
        <v>35</v>
      </c>
      <c r="C23" s="41">
        <f>SUM(C20:C22)</f>
        <v>7016</v>
      </c>
      <c r="D23" s="42">
        <f>SUM(D20:D22)</f>
        <v>6171</v>
      </c>
      <c r="E23" s="42">
        <f>SUM(E20:E22)</f>
        <v>10946</v>
      </c>
      <c r="F23" s="42">
        <f>SUM(F20:F22)</f>
        <v>14927</v>
      </c>
      <c r="G23" s="43">
        <f t="shared" si="0"/>
        <v>36.36945002740728</v>
      </c>
      <c r="H23" s="41">
        <f>SUM(H20:H22)</f>
        <v>2470</v>
      </c>
      <c r="I23" s="42">
        <f>SUM(I20:I22)</f>
        <v>3999</v>
      </c>
      <c r="J23" s="42">
        <f>SUM(J20:J22)</f>
        <v>21929</v>
      </c>
      <c r="K23" s="42">
        <f>SUM(K20:K22)</f>
        <v>16815</v>
      </c>
      <c r="L23" s="43">
        <f t="shared" si="1"/>
        <v>-23.320716858953887</v>
      </c>
      <c r="M23" s="27" t="s">
        <v>47</v>
      </c>
    </row>
    <row r="24" spans="2:13" s="44" customFormat="1" ht="24" customHeight="1" thickBot="1">
      <c r="B24" s="29" t="s">
        <v>36</v>
      </c>
      <c r="C24" s="45">
        <f>SUM(C23,C19,C15,C11)</f>
        <v>14626</v>
      </c>
      <c r="D24" s="46">
        <f>SUM(D23,D19,D15,D11)</f>
        <v>24342</v>
      </c>
      <c r="E24" s="46">
        <f>SUM(E23,E19,E15,E11)</f>
        <v>32889</v>
      </c>
      <c r="F24" s="46">
        <f>SUM(F23,F19,F15,F11)</f>
        <v>46112</v>
      </c>
      <c r="G24" s="30">
        <f t="shared" si="0"/>
        <v>40.204931740095475</v>
      </c>
      <c r="H24" s="45">
        <f>SUM(H23,H19,H15,H11)</f>
        <v>2696</v>
      </c>
      <c r="I24" s="46">
        <f>SUM(I23,I19,I15,I11)</f>
        <v>9480</v>
      </c>
      <c r="J24" s="46">
        <f>SUM(J23,J19,J15,J11)</f>
        <v>26106</v>
      </c>
      <c r="K24" s="46">
        <f>SUM(K23,K19,K15,K11)</f>
        <v>41039</v>
      </c>
      <c r="L24" s="30">
        <f>+K24/J24*100-100</f>
        <v>57.2014096376312</v>
      </c>
      <c r="M24" s="31" t="s">
        <v>37</v>
      </c>
    </row>
    <row r="25" spans="1:13" s="19" customFormat="1" ht="13.5" customHeight="1">
      <c r="A25" s="32"/>
      <c r="B25" s="33" t="s">
        <v>38</v>
      </c>
      <c r="C25" s="17"/>
      <c r="D25" s="17"/>
      <c r="E25" s="17"/>
      <c r="F25" s="17"/>
      <c r="G25" s="18"/>
      <c r="H25" s="18"/>
      <c r="M25" s="34" t="s">
        <v>39</v>
      </c>
    </row>
    <row r="27" spans="3:13" ht="15.75">
      <c r="C27" s="35"/>
      <c r="M27" s="36"/>
    </row>
    <row r="29" ht="15.75">
      <c r="L29" s="65"/>
    </row>
    <row r="30" spans="2:12" ht="15.75">
      <c r="B30" s="35"/>
      <c r="C30" s="35"/>
      <c r="L30" s="65"/>
    </row>
    <row r="31" ht="15.75">
      <c r="L31" s="65"/>
    </row>
    <row r="32" ht="15.75">
      <c r="L32" s="65"/>
    </row>
    <row r="33" ht="15.75">
      <c r="L33" s="20"/>
    </row>
    <row r="34" ht="15.75">
      <c r="L34" s="20"/>
    </row>
    <row r="35" ht="15.75">
      <c r="L35" s="20"/>
    </row>
    <row r="36" ht="15.75">
      <c r="L36" s="20"/>
    </row>
    <row r="37" ht="15.75">
      <c r="L37" s="20"/>
    </row>
    <row r="38" ht="15.75">
      <c r="L38" s="20"/>
    </row>
    <row r="39" ht="15.75">
      <c r="L39" s="20"/>
    </row>
    <row r="40" ht="15.75">
      <c r="L40" s="20"/>
    </row>
    <row r="41" ht="15.75">
      <c r="L41" s="20"/>
    </row>
    <row r="42" spans="7:12" ht="15.75">
      <c r="G42" s="22" t="s">
        <v>40</v>
      </c>
      <c r="L42" s="20"/>
    </row>
    <row r="43" ht="15.75">
      <c r="L43" s="20"/>
    </row>
    <row r="44" ht="15.75">
      <c r="L44" s="20"/>
    </row>
    <row r="45" ht="15.75">
      <c r="L45" s="21"/>
    </row>
    <row r="46" ht="15.75">
      <c r="L46" s="37"/>
    </row>
    <row r="47" ht="15.75">
      <c r="L47" s="37"/>
    </row>
    <row r="48" ht="15.75">
      <c r="L48" s="37"/>
    </row>
    <row r="49" ht="15.75">
      <c r="L49" s="37"/>
    </row>
    <row r="50" ht="15.75">
      <c r="L50" s="37"/>
    </row>
    <row r="51" ht="15.75">
      <c r="L51" s="37"/>
    </row>
    <row r="52" ht="15.75">
      <c r="L52" s="37"/>
    </row>
    <row r="53" ht="15.75">
      <c r="L53" s="37"/>
    </row>
    <row r="54" ht="15.75">
      <c r="L54" s="37"/>
    </row>
    <row r="55" ht="15.75">
      <c r="L55" s="37"/>
    </row>
    <row r="56" ht="15.75">
      <c r="L56" s="37"/>
    </row>
    <row r="57" ht="15.75">
      <c r="L57" s="37"/>
    </row>
  </sheetData>
  <mergeCells count="17">
    <mergeCell ref="E6:E7"/>
    <mergeCell ref="K6:K7"/>
    <mergeCell ref="L29:L32"/>
    <mergeCell ref="F6:F7"/>
    <mergeCell ref="H6:H7"/>
    <mergeCell ref="I6:I7"/>
    <mergeCell ref="J6:J7"/>
    <mergeCell ref="M4:M7"/>
    <mergeCell ref="B1:M1"/>
    <mergeCell ref="B2:M2"/>
    <mergeCell ref="B4:B7"/>
    <mergeCell ref="C4:F4"/>
    <mergeCell ref="H4:K4"/>
    <mergeCell ref="C5:F5"/>
    <mergeCell ref="H5:K5"/>
    <mergeCell ref="C6:C7"/>
    <mergeCell ref="D6:D7"/>
  </mergeCells>
  <printOptions/>
  <pageMargins left="0.23" right="0.38" top="0.8" bottom="0.56" header="0.4" footer="0.38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Haider.q</cp:lastModifiedBy>
  <cp:lastPrinted>2007-01-29T08:50:49Z</cp:lastPrinted>
  <dcterms:created xsi:type="dcterms:W3CDTF">1996-10-14T23:33:28Z</dcterms:created>
  <dcterms:modified xsi:type="dcterms:W3CDTF">2007-02-13T05:52:37Z</dcterms:modified>
  <cp:category/>
  <cp:version/>
  <cp:contentType/>
  <cp:contentStatus/>
</cp:coreProperties>
</file>