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8820" windowHeight="9240" activeTab="0"/>
  </bookViews>
  <sheets>
    <sheet name="package by month 2012" sheetId="1" r:id="rId1"/>
  </sheets>
  <definedNames>
    <definedName name="_xlnm.Print_Area" localSheetId="0">'package by month 2012'!$A$1:$K$25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<sst xmlns="http://schemas.openxmlformats.org/spreadsheetml/2006/main" count="52" uniqueCount="49">
  <si>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</si>
  <si>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</si>
  <si>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</si>
  <si>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</si>
  <si>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</si>
  <si>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</si>
  <si>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</si>
  <si>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</si>
  <si>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</si>
  <si>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</si>
  <si>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</si>
  <si>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</si>
  <si>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</si>
  <si>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</si>
  <si>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</si>
  <si>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</si>
  <si>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</si>
  <si>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</si>
  <si>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</si>
  <si>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</si>
  <si>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</si>
  <si>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</si>
  <si>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</si>
  <si>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</si>
  <si>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</si>
  <si>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</si>
  <si>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</si>
  <si>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</si>
  <si>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</si>
  <si>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</si>
  <si>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</si>
  <si>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</si>
  <si>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</si>
  <si>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</si>
  <si>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</si>
  <si>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</si>
  <si>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</si>
  <si>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</si>
  <si>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</si>
  <si>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</si>
  <si>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</si>
  <si>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</si>
  <si>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</si>
  <si>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</si>
  <si>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</si>
  <si>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</si>
  <si>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t>2012 / 2011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</si>
  <si>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2011 -2012</t>
    </r>
  </si>
  <si>
    <t>Table 3.2 Monthly Tourists ,Touristics nights ,and length of stay for package Tours for the Period,   2011 - 2012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</si>
</sst>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52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right" vertical="center"/>
    </xf>
    <xf numFmtId="172" fontId="9" fillId="35" borderId="17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center" vertical="center"/>
    </xf>
    <xf numFmtId="172" fontId="9" fillId="35" borderId="19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right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172" fontId="9" fillId="35" borderId="24" xfId="0" applyNumberFormat="1" applyFont="1" applyFill="1" applyBorder="1" applyAlignment="1">
      <alignment horizontal="center" vertical="center"/>
    </xf>
    <xf numFmtId="172" fontId="9" fillId="35" borderId="25" xfId="0" applyNumberFormat="1" applyFont="1" applyFill="1" applyBorder="1" applyAlignment="1">
      <alignment horizontal="center" vertical="center"/>
    </xf>
    <xf numFmtId="3" fontId="10" fillId="35" borderId="26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5" borderId="28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29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vertical="top"/>
    </xf>
    <xf numFmtId="0" fontId="4" fillId="35" borderId="31" xfId="0" applyFont="1" applyFill="1" applyBorder="1" applyAlignment="1">
      <alignment vertical="top"/>
    </xf>
    <xf numFmtId="3" fontId="7" fillId="36" borderId="20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top"/>
    </xf>
    <xf numFmtId="0" fontId="2" fillId="35" borderId="33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4" fillId="35" borderId="34" xfId="0" applyFont="1" applyFill="1" applyBorder="1" applyAlignment="1">
      <alignment horizontal="center" vertical="top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6" fillId="35" borderId="0" xfId="0" applyFont="1" applyFill="1" applyBorder="1" applyAlignment="1">
      <alignment/>
    </xf>
    <xf numFmtId="3" fontId="16" fillId="35" borderId="0" xfId="0" applyNumberFormat="1" applyFont="1" applyFill="1" applyAlignment="1">
      <alignment/>
    </xf>
    <xf numFmtId="0" fontId="34" fillId="35" borderId="0" xfId="0" applyFont="1" applyFill="1" applyAlignment="1">
      <alignment/>
    </xf>
    <xf numFmtId="0" fontId="4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rightToLeft="1" tabSelected="1" zoomScalePageLayoutView="0" workbookViewId="0" topLeftCell="A1">
      <selection activeCell="L8" sqref="L8:L10"/>
    </sheetView>
  </sheetViews>
  <sheetFormatPr defaultColWidth="9.140625" defaultRowHeight="23.25" customHeight="1"/>
  <cols>
    <col min="1" max="1" width="2.8515625" style="17" customWidth="1"/>
    <col min="2" max="4" width="11.7109375" style="17" customWidth="1"/>
    <col min="5" max="5" width="11.7109375" style="26" customWidth="1"/>
    <col min="6" max="7" width="11.7109375" style="17" customWidth="1"/>
    <col min="8" max="9" width="11.7109375" style="26" customWidth="1"/>
    <col min="10" max="10" width="18.8515625" style="17" customWidth="1"/>
    <col min="11" max="11" width="9.140625" style="17" customWidth="1"/>
    <col min="12" max="13" width="9.140625" style="74" customWidth="1"/>
    <col min="14" max="16384" width="9.140625" style="17" customWidth="1"/>
  </cols>
  <sheetData>
    <row r="1" spans="1:11" ht="23.25" customHeight="1">
      <c r="A1" s="15"/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17.25" customHeight="1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s="16" customFormat="1" ht="17.25" customHeight="1" thickBot="1">
      <c r="A3" s="15"/>
      <c r="B3" s="18"/>
      <c r="C3" s="18"/>
      <c r="D3" s="18"/>
      <c r="E3" s="18"/>
      <c r="F3" s="18"/>
      <c r="G3" s="18"/>
      <c r="H3" s="18"/>
      <c r="I3" s="18"/>
      <c r="J3" s="18"/>
      <c r="L3" s="75"/>
      <c r="M3" s="75"/>
    </row>
    <row r="4" spans="1:13" s="19" customFormat="1" ht="28.5" customHeight="1">
      <c r="A4" s="15"/>
      <c r="B4" s="62" t="s">
        <v>0</v>
      </c>
      <c r="C4" s="54" t="s">
        <v>1</v>
      </c>
      <c r="D4" s="55"/>
      <c r="E4" s="1" t="s">
        <v>2</v>
      </c>
      <c r="F4" s="58" t="s">
        <v>3</v>
      </c>
      <c r="G4" s="59"/>
      <c r="H4" s="1" t="s">
        <v>2</v>
      </c>
      <c r="I4" s="2" t="s">
        <v>4</v>
      </c>
      <c r="J4" s="65" t="s">
        <v>5</v>
      </c>
      <c r="L4" s="74"/>
      <c r="M4" s="74"/>
    </row>
    <row r="5" spans="1:13" s="19" customFormat="1" ht="30" customHeight="1">
      <c r="A5" s="15"/>
      <c r="B5" s="63"/>
      <c r="C5" s="56" t="s">
        <v>6</v>
      </c>
      <c r="D5" s="57"/>
      <c r="E5" s="3" t="s">
        <v>7</v>
      </c>
      <c r="F5" s="50"/>
      <c r="G5" s="49" t="s">
        <v>8</v>
      </c>
      <c r="H5" s="3" t="s">
        <v>7</v>
      </c>
      <c r="I5" s="4" t="s">
        <v>9</v>
      </c>
      <c r="J5" s="66"/>
      <c r="L5" s="74"/>
      <c r="M5" s="74"/>
    </row>
    <row r="6" spans="1:13" s="19" customFormat="1" ht="24" customHeight="1">
      <c r="A6" s="15"/>
      <c r="B6" s="63"/>
      <c r="C6" s="70">
        <v>2011</v>
      </c>
      <c r="D6" s="72">
        <v>2012</v>
      </c>
      <c r="E6" s="52" t="s">
        <v>46</v>
      </c>
      <c r="F6" s="70">
        <v>2011</v>
      </c>
      <c r="G6" s="72">
        <v>2012</v>
      </c>
      <c r="H6" s="52" t="s">
        <v>46</v>
      </c>
      <c r="I6" s="68">
        <v>2012</v>
      </c>
      <c r="J6" s="66"/>
      <c r="L6" s="74"/>
      <c r="M6" s="74"/>
    </row>
    <row r="7" spans="1:13" s="19" customFormat="1" ht="24" customHeight="1" thickBot="1">
      <c r="A7" s="15"/>
      <c r="B7" s="64"/>
      <c r="C7" s="71"/>
      <c r="D7" s="73"/>
      <c r="E7" s="53"/>
      <c r="F7" s="71"/>
      <c r="G7" s="73"/>
      <c r="H7" s="53"/>
      <c r="I7" s="69"/>
      <c r="J7" s="67"/>
      <c r="L7" s="74"/>
      <c r="M7" s="74"/>
    </row>
    <row r="8" spans="1:13" s="19" customFormat="1" ht="30.75" customHeight="1">
      <c r="A8" s="15"/>
      <c r="B8" s="5" t="s">
        <v>10</v>
      </c>
      <c r="C8" s="35">
        <v>32892</v>
      </c>
      <c r="D8" s="51">
        <v>26921</v>
      </c>
      <c r="E8" s="7">
        <f>+D8/C8*100-100</f>
        <v>-18.153350358749847</v>
      </c>
      <c r="F8" s="35">
        <v>136389</v>
      </c>
      <c r="G8" s="51">
        <v>114828</v>
      </c>
      <c r="H8" s="7">
        <f>+G8/F8*100-100</f>
        <v>-15.808459626509475</v>
      </c>
      <c r="I8" s="8">
        <f aca="true" t="shared" si="0" ref="I8:I24">G8/D8</f>
        <v>4.265369042754727</v>
      </c>
      <c r="J8" s="9" t="s">
        <v>11</v>
      </c>
      <c r="L8" s="76"/>
      <c r="M8" s="74"/>
    </row>
    <row r="9" spans="1:13" s="19" customFormat="1" ht="30.75" customHeight="1">
      <c r="A9" s="15"/>
      <c r="B9" s="5" t="s">
        <v>12</v>
      </c>
      <c r="C9" s="6">
        <v>36539</v>
      </c>
      <c r="D9" s="45">
        <v>33163</v>
      </c>
      <c r="E9" s="7">
        <f>+D9/C9*100-100</f>
        <v>-9.239442787158922</v>
      </c>
      <c r="F9" s="6">
        <v>167603</v>
      </c>
      <c r="G9" s="45">
        <v>141943</v>
      </c>
      <c r="H9" s="7">
        <f>+G9/F9*100-100</f>
        <v>-15.309988484692994</v>
      </c>
      <c r="I9" s="8">
        <f t="shared" si="0"/>
        <v>4.280161625908391</v>
      </c>
      <c r="J9" s="9" t="s">
        <v>13</v>
      </c>
      <c r="L9" s="76"/>
      <c r="M9" s="74"/>
    </row>
    <row r="10" spans="1:13" s="19" customFormat="1" ht="30.75" customHeight="1" thickBot="1">
      <c r="A10" s="15"/>
      <c r="B10" s="5" t="s">
        <v>14</v>
      </c>
      <c r="C10" s="48">
        <v>52800</v>
      </c>
      <c r="D10" s="48">
        <v>45163</v>
      </c>
      <c r="E10" s="7">
        <f>+D10/C10*100-100</f>
        <v>-14.464015151515156</v>
      </c>
      <c r="F10" s="48">
        <v>253982</v>
      </c>
      <c r="G10" s="48">
        <v>199278</v>
      </c>
      <c r="H10" s="7">
        <f>+G10/F10*100-100</f>
        <v>-21.53853422683497</v>
      </c>
      <c r="I10" s="8">
        <f t="shared" si="0"/>
        <v>4.412417244204327</v>
      </c>
      <c r="J10" s="9" t="s">
        <v>15</v>
      </c>
      <c r="L10" s="76"/>
      <c r="M10" s="74"/>
    </row>
    <row r="11" spans="1:13" s="19" customFormat="1" ht="16.5" thickBot="1" thickTop="1">
      <c r="A11" s="15"/>
      <c r="B11" s="31" t="s">
        <v>16</v>
      </c>
      <c r="C11" s="32">
        <f>SUM(C8:C10)</f>
        <v>122231</v>
      </c>
      <c r="D11" s="32">
        <f>SUM(D8:D10)</f>
        <v>105247</v>
      </c>
      <c r="E11" s="33">
        <f>+D11/C11*100-100</f>
        <v>-13.895002086213808</v>
      </c>
      <c r="F11" s="32">
        <f>SUM(F8:F10)</f>
        <v>557974</v>
      </c>
      <c r="G11" s="32">
        <f>SUM(G8:G10)</f>
        <v>456049</v>
      </c>
      <c r="H11" s="33">
        <f>+G11/F11*100-100</f>
        <v>-18.26698018187227</v>
      </c>
      <c r="I11" s="33">
        <f t="shared" si="0"/>
        <v>4.333130635552557</v>
      </c>
      <c r="J11" s="34" t="s">
        <v>17</v>
      </c>
      <c r="L11" s="76"/>
      <c r="M11" s="74"/>
    </row>
    <row r="12" spans="1:13" s="19" customFormat="1" ht="18.75" customHeight="1" thickTop="1">
      <c r="A12" s="20"/>
      <c r="B12" s="5" t="s">
        <v>18</v>
      </c>
      <c r="C12" s="6">
        <v>50634</v>
      </c>
      <c r="D12" s="6">
        <v>55220</v>
      </c>
      <c r="E12" s="7">
        <f aca="true" t="shared" si="1" ref="E12:E24">+D12/C12*100-100</f>
        <v>9.057155271161662</v>
      </c>
      <c r="F12" s="6">
        <v>248184</v>
      </c>
      <c r="G12" s="6">
        <v>240666</v>
      </c>
      <c r="H12" s="7">
        <f aca="true" t="shared" si="2" ref="H12:H23">+G12/F12*100-100</f>
        <v>-3.0292041388647135</v>
      </c>
      <c r="I12" s="8">
        <f t="shared" si="0"/>
        <v>4.358312205722564</v>
      </c>
      <c r="J12" s="9" t="s">
        <v>19</v>
      </c>
      <c r="L12" s="76"/>
      <c r="M12" s="74"/>
    </row>
    <row r="13" spans="1:13" s="19" customFormat="1" ht="18.75" customHeight="1">
      <c r="A13" s="21"/>
      <c r="B13" s="5" t="s">
        <v>20</v>
      </c>
      <c r="C13" s="6">
        <v>34656</v>
      </c>
      <c r="D13" s="6">
        <v>42090</v>
      </c>
      <c r="E13" s="7">
        <f t="shared" si="1"/>
        <v>21.45083102493075</v>
      </c>
      <c r="F13" s="6">
        <v>126389</v>
      </c>
      <c r="G13" s="6">
        <v>151750</v>
      </c>
      <c r="H13" s="7">
        <f t="shared" si="2"/>
        <v>20.065828513557364</v>
      </c>
      <c r="I13" s="8">
        <f t="shared" si="0"/>
        <v>3.6053694464243287</v>
      </c>
      <c r="J13" s="9" t="s">
        <v>21</v>
      </c>
      <c r="L13" s="76"/>
      <c r="M13" s="74"/>
    </row>
    <row r="14" spans="1:13" s="19" customFormat="1" ht="18.75" customHeight="1" thickBot="1">
      <c r="A14" s="15"/>
      <c r="B14" s="5" t="s">
        <v>22</v>
      </c>
      <c r="C14" s="6">
        <v>21310</v>
      </c>
      <c r="D14" s="6">
        <v>29406</v>
      </c>
      <c r="E14" s="7">
        <f t="shared" si="1"/>
        <v>37.991553261379636</v>
      </c>
      <c r="F14" s="6">
        <v>73927</v>
      </c>
      <c r="G14" s="6">
        <v>105885</v>
      </c>
      <c r="H14" s="7">
        <f t="shared" si="2"/>
        <v>43.22913144047507</v>
      </c>
      <c r="I14" s="8">
        <f t="shared" si="0"/>
        <v>3.6007957559681696</v>
      </c>
      <c r="J14" s="9" t="s">
        <v>23</v>
      </c>
      <c r="L14" s="76"/>
      <c r="M14" s="74"/>
    </row>
    <row r="15" spans="1:13" s="19" customFormat="1" ht="16.5" thickBot="1" thickTop="1">
      <c r="A15" s="15"/>
      <c r="B15" s="37" t="s">
        <v>24</v>
      </c>
      <c r="C15" s="38">
        <f>SUM(C12:C14)</f>
        <v>106600</v>
      </c>
      <c r="D15" s="39">
        <f>SUM(D12:D14)</f>
        <v>126716</v>
      </c>
      <c r="E15" s="40">
        <f t="shared" si="1"/>
        <v>18.870544090056285</v>
      </c>
      <c r="F15" s="38">
        <f>SUM(F12:F14)</f>
        <v>448500</v>
      </c>
      <c r="G15" s="39">
        <f>SUM(G12:G14)</f>
        <v>498301</v>
      </c>
      <c r="H15" s="40">
        <f t="shared" si="2"/>
        <v>11.10390189520625</v>
      </c>
      <c r="I15" s="41">
        <f t="shared" si="0"/>
        <v>3.932423687616402</v>
      </c>
      <c r="J15" s="42" t="s">
        <v>25</v>
      </c>
      <c r="L15" s="76"/>
      <c r="M15" s="74"/>
    </row>
    <row r="16" spans="1:13" s="19" customFormat="1" ht="24" customHeight="1" thickTop="1">
      <c r="A16" s="15"/>
      <c r="B16" s="5" t="s">
        <v>26</v>
      </c>
      <c r="C16" s="45">
        <v>24822</v>
      </c>
      <c r="D16" s="6">
        <v>26442</v>
      </c>
      <c r="E16" s="7">
        <f t="shared" si="1"/>
        <v>6.526468455402451</v>
      </c>
      <c r="F16" s="46">
        <v>88764</v>
      </c>
      <c r="G16" s="6">
        <v>101503</v>
      </c>
      <c r="H16" s="7">
        <f t="shared" si="2"/>
        <v>14.351538912171605</v>
      </c>
      <c r="I16" s="8">
        <f t="shared" si="0"/>
        <v>3.8387035776416307</v>
      </c>
      <c r="J16" s="9" t="s">
        <v>27</v>
      </c>
      <c r="L16" s="76"/>
      <c r="M16" s="74"/>
    </row>
    <row r="17" spans="1:13" s="19" customFormat="1" ht="24" customHeight="1">
      <c r="A17" s="15"/>
      <c r="B17" s="5" t="s">
        <v>28</v>
      </c>
      <c r="C17" s="6">
        <v>20010</v>
      </c>
      <c r="D17" s="6">
        <v>23865</v>
      </c>
      <c r="E17" s="7">
        <f t="shared" si="1"/>
        <v>19.265367316341838</v>
      </c>
      <c r="F17" s="36">
        <v>75356</v>
      </c>
      <c r="G17" s="6">
        <v>95867</v>
      </c>
      <c r="H17" s="7">
        <f t="shared" si="2"/>
        <v>27.218801422580825</v>
      </c>
      <c r="I17" s="8">
        <f t="shared" si="0"/>
        <v>4.017054263565892</v>
      </c>
      <c r="J17" s="9" t="s">
        <v>29</v>
      </c>
      <c r="L17" s="76"/>
      <c r="M17" s="74"/>
    </row>
    <row r="18" spans="1:13" s="19" customFormat="1" ht="24" customHeight="1" thickBot="1">
      <c r="A18" s="15"/>
      <c r="B18" s="5" t="s">
        <v>30</v>
      </c>
      <c r="C18" s="6">
        <v>28167</v>
      </c>
      <c r="D18" s="6">
        <v>33871</v>
      </c>
      <c r="E18" s="7">
        <f t="shared" si="1"/>
        <v>20.250647921326376</v>
      </c>
      <c r="F18" s="47">
        <v>114056</v>
      </c>
      <c r="G18" s="6">
        <v>155202</v>
      </c>
      <c r="H18" s="7">
        <f t="shared" si="2"/>
        <v>36.075261275163086</v>
      </c>
      <c r="I18" s="8">
        <f t="shared" si="0"/>
        <v>4.582149921761979</v>
      </c>
      <c r="J18" s="9" t="s">
        <v>31</v>
      </c>
      <c r="L18" s="76"/>
      <c r="M18" s="74"/>
    </row>
    <row r="19" spans="1:13" s="19" customFormat="1" ht="16.5" thickBot="1" thickTop="1">
      <c r="A19" s="15"/>
      <c r="B19" s="31" t="s">
        <v>32</v>
      </c>
      <c r="C19" s="32">
        <f>SUM(C16:C18)</f>
        <v>72999</v>
      </c>
      <c r="D19" s="32">
        <f>SUM(D16:D18)</f>
        <v>84178</v>
      </c>
      <c r="E19" s="33">
        <f t="shared" si="1"/>
        <v>15.31390840970424</v>
      </c>
      <c r="F19" s="32">
        <f>SUM(F16:F18)</f>
        <v>278176</v>
      </c>
      <c r="G19" s="32">
        <f>SUM(G16:G18)</f>
        <v>352572</v>
      </c>
      <c r="H19" s="33">
        <f t="shared" si="2"/>
        <v>26.74421948694352</v>
      </c>
      <c r="I19" s="33">
        <f t="shared" si="0"/>
        <v>4.188410273468127</v>
      </c>
      <c r="J19" s="34" t="s">
        <v>44</v>
      </c>
      <c r="L19" s="76"/>
      <c r="M19" s="74"/>
    </row>
    <row r="20" spans="1:13" s="19" customFormat="1" ht="15.75" thickTop="1">
      <c r="A20" s="15"/>
      <c r="B20" s="5" t="s">
        <v>33</v>
      </c>
      <c r="C20" s="6">
        <v>46455</v>
      </c>
      <c r="D20" s="6">
        <v>56579</v>
      </c>
      <c r="E20" s="7">
        <f t="shared" si="1"/>
        <v>21.793133139597458</v>
      </c>
      <c r="F20" s="36">
        <v>202774</v>
      </c>
      <c r="G20" s="6">
        <v>259936</v>
      </c>
      <c r="H20" s="7">
        <f t="shared" si="2"/>
        <v>28.190004635702792</v>
      </c>
      <c r="I20" s="8">
        <f t="shared" si="0"/>
        <v>4.594213400731721</v>
      </c>
      <c r="J20" s="9" t="s">
        <v>34</v>
      </c>
      <c r="L20" s="76"/>
      <c r="M20" s="74"/>
    </row>
    <row r="21" spans="1:13" s="19" customFormat="1" ht="15">
      <c r="A21" s="15"/>
      <c r="B21" s="5" t="s">
        <v>35</v>
      </c>
      <c r="C21" s="6">
        <v>39735</v>
      </c>
      <c r="D21" s="6">
        <v>43289</v>
      </c>
      <c r="E21" s="7">
        <f t="shared" si="1"/>
        <v>8.944255693972565</v>
      </c>
      <c r="F21" s="36">
        <v>156803</v>
      </c>
      <c r="G21" s="6">
        <v>175421</v>
      </c>
      <c r="H21" s="7">
        <f t="shared" si="2"/>
        <v>11.8734973182911</v>
      </c>
      <c r="I21" s="8">
        <f t="shared" si="0"/>
        <v>4.05232276097854</v>
      </c>
      <c r="J21" s="9" t="s">
        <v>36</v>
      </c>
      <c r="L21" s="76"/>
      <c r="M21" s="74"/>
    </row>
    <row r="22" spans="1:13" s="19" customFormat="1" ht="21" customHeight="1" thickBot="1">
      <c r="A22" s="15"/>
      <c r="B22" s="5" t="s">
        <v>37</v>
      </c>
      <c r="C22" s="6">
        <v>31553</v>
      </c>
      <c r="D22" s="6">
        <v>30156</v>
      </c>
      <c r="E22" s="7">
        <f t="shared" si="1"/>
        <v>-4.427471238867938</v>
      </c>
      <c r="F22" s="36">
        <v>143467</v>
      </c>
      <c r="G22" s="6">
        <v>148078</v>
      </c>
      <c r="H22" s="7">
        <f t="shared" si="2"/>
        <v>3.2139795214230418</v>
      </c>
      <c r="I22" s="8">
        <f t="shared" si="0"/>
        <v>4.910399257195914</v>
      </c>
      <c r="J22" s="9" t="s">
        <v>38</v>
      </c>
      <c r="L22" s="76"/>
      <c r="M22" s="74"/>
    </row>
    <row r="23" spans="1:13" s="19" customFormat="1" ht="19.5" customHeight="1" thickBot="1" thickTop="1">
      <c r="A23" s="15"/>
      <c r="B23" s="31" t="s">
        <v>39</v>
      </c>
      <c r="C23" s="32">
        <f>SUM(C20:C22)</f>
        <v>117743</v>
      </c>
      <c r="D23" s="32">
        <f>SUM(D20:D22)</f>
        <v>130024</v>
      </c>
      <c r="E23" s="33">
        <f t="shared" si="1"/>
        <v>10.430344054423628</v>
      </c>
      <c r="F23" s="32">
        <f>SUM(F20:F22)</f>
        <v>503044</v>
      </c>
      <c r="G23" s="32">
        <f>SUM(G20:G22)</f>
        <v>583435</v>
      </c>
      <c r="H23" s="33">
        <f t="shared" si="2"/>
        <v>15.980908230691554</v>
      </c>
      <c r="I23" s="33">
        <f t="shared" si="0"/>
        <v>4.487133144650218</v>
      </c>
      <c r="J23" s="34" t="s">
        <v>45</v>
      </c>
      <c r="L23" s="76"/>
      <c r="M23" s="74"/>
    </row>
    <row r="24" spans="1:13" s="23" customFormat="1" ht="26.25" customHeight="1" thickBot="1" thickTop="1">
      <c r="A24" s="22"/>
      <c r="B24" s="28" t="s">
        <v>40</v>
      </c>
      <c r="C24" s="43">
        <f>SUM(C11,C15,C19,C23)</f>
        <v>419573</v>
      </c>
      <c r="D24" s="43">
        <f>SUM(D11,D15,D19,D23)</f>
        <v>446165</v>
      </c>
      <c r="E24" s="29">
        <f t="shared" si="1"/>
        <v>6.337872074704535</v>
      </c>
      <c r="F24" s="43">
        <f>SUM(F11,F15,F19,F23)</f>
        <v>1787694</v>
      </c>
      <c r="G24" s="43">
        <f>SUM(G11,G15,G19,G23)</f>
        <v>1890357</v>
      </c>
      <c r="H24" s="29">
        <f>+G24/F24*100-100</f>
        <v>5.742761345062419</v>
      </c>
      <c r="I24" s="44">
        <f t="shared" si="0"/>
        <v>4.236901146436856</v>
      </c>
      <c r="J24" s="30" t="s">
        <v>41</v>
      </c>
      <c r="L24" s="76"/>
      <c r="M24" s="77"/>
    </row>
    <row r="25" spans="1:13" s="12" customFormat="1" ht="18">
      <c r="A25" s="15"/>
      <c r="B25" s="24" t="s">
        <v>42</v>
      </c>
      <c r="C25" s="10"/>
      <c r="D25" s="10"/>
      <c r="E25" s="11"/>
      <c r="I25" s="13"/>
      <c r="J25" s="25" t="s">
        <v>43</v>
      </c>
      <c r="L25" s="78"/>
      <c r="M25" s="78"/>
    </row>
    <row r="26" spans="3:5" ht="23.25" customHeight="1">
      <c r="C26" s="14"/>
      <c r="D26" s="14"/>
      <c r="E26" s="27"/>
    </row>
  </sheetData>
  <sheetProtection/>
  <mergeCells count="14">
    <mergeCell ref="G6:G7"/>
    <mergeCell ref="H6:H7"/>
    <mergeCell ref="C6:C7"/>
    <mergeCell ref="D6:D7"/>
    <mergeCell ref="E6:E7"/>
    <mergeCell ref="C4:D4"/>
    <mergeCell ref="C5:D5"/>
    <mergeCell ref="F4:G4"/>
    <mergeCell ref="B1:K1"/>
    <mergeCell ref="A2:K2"/>
    <mergeCell ref="B4:B7"/>
    <mergeCell ref="J4:J7"/>
    <mergeCell ref="I6:I7"/>
    <mergeCell ref="F6:F7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2013-03-21T10:06:21Z</cp:lastPrinted>
  <dcterms:created xsi:type="dcterms:W3CDTF">1996-10-14T23:33:28Z</dcterms:created>
  <dcterms:modified xsi:type="dcterms:W3CDTF">2013-04-04T12:35:41Z</dcterms:modified>
  <cp:category/>
  <cp:version/>
  <cp:contentType/>
  <cp:contentStatus/>
</cp:coreProperties>
</file>