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8820" windowHeight="9300" activeTab="0"/>
  </bookViews>
  <sheets>
    <sheet name="package by month 2014" sheetId="1" r:id="rId1"/>
  </sheets>
  <definedNames>
    <definedName name="_xlnm.Print_Area" localSheetId="0">'package by month 2014'!$A$1:$K$25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<sst xmlns="http://schemas.openxmlformats.org/spreadsheetml/2006/main" count="52" uniqueCount="49">
  <si>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</si>
  <si>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</si>
  <si>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</si>
  <si>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</si>
  <si>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</si>
  <si>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</si>
  <si>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</si>
  <si>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</si>
  <si>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</si>
  <si>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</si>
  <si>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</si>
  <si>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</si>
  <si>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</si>
  <si>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</si>
  <si>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</si>
  <si>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</si>
  <si>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</si>
  <si>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</si>
  <si>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</si>
  <si>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</si>
  <si>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</si>
  <si>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</si>
  <si>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</si>
  <si>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</si>
  <si>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</si>
  <si>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</si>
  <si>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</si>
  <si>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</si>
  <si>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</si>
  <si>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</si>
  <si>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</si>
  <si>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</si>
  <si>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</si>
  <si>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</si>
  <si>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</si>
  <si>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</si>
  <si>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</si>
  <si>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</si>
  <si>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</si>
  <si>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</si>
  <si>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</si>
  <si>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</si>
  <si>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</si>
  <si>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</si>
  <si>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</si>
  <si>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</si>
  <si>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2013 -2014</t>
    </r>
  </si>
  <si>
    <t>2014 / 2013</t>
  </si>
  <si>
    <t>Table 3.2 Monthly Tourists ,Touristics nights ,and length of stay for package Tours for the Period,   2013 - 2014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</si>
</sst>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right" vertical="center"/>
    </xf>
    <xf numFmtId="172" fontId="9" fillId="35" borderId="16" xfId="0" applyNumberFormat="1" applyFont="1" applyFill="1" applyBorder="1" applyAlignment="1">
      <alignment horizontal="center" vertical="center"/>
    </xf>
    <xf numFmtId="3" fontId="10" fillId="35" borderId="17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horizontal="right" vertical="center"/>
    </xf>
    <xf numFmtId="3" fontId="9" fillId="35" borderId="18" xfId="0" applyNumberFormat="1" applyFont="1" applyFill="1" applyBorder="1" applyAlignment="1">
      <alignment horizontal="center" vertical="center"/>
    </xf>
    <xf numFmtId="172" fontId="9" fillId="35" borderId="18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172" fontId="9" fillId="35" borderId="2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top"/>
    </xf>
    <xf numFmtId="0" fontId="4" fillId="35" borderId="27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28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9" xfId="0" applyNumberFormat="1" applyFont="1" applyFill="1" applyBorder="1" applyAlignment="1">
      <alignment horizontal="center" vertical="center"/>
    </xf>
    <xf numFmtId="3" fontId="3" fillId="36" borderId="30" xfId="0" applyNumberFormat="1" applyFont="1" applyFill="1" applyBorder="1" applyAlignment="1">
      <alignment horizontal="center" vertical="center"/>
    </xf>
    <xf numFmtId="3" fontId="3" fillId="36" borderId="31" xfId="0" applyNumberFormat="1" applyFont="1" applyFill="1" applyBorder="1" applyAlignment="1">
      <alignment horizontal="center" vertical="center"/>
    </xf>
    <xf numFmtId="3" fontId="3" fillId="36" borderId="32" xfId="0" applyNumberFormat="1" applyFont="1" applyFill="1" applyBorder="1" applyAlignment="1">
      <alignment horizontal="center" vertical="center"/>
    </xf>
    <xf numFmtId="3" fontId="3" fillId="36" borderId="33" xfId="0" applyNumberFormat="1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top"/>
    </xf>
    <xf numFmtId="0" fontId="2" fillId="35" borderId="35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 vertical="top"/>
    </xf>
    <xf numFmtId="0" fontId="4" fillId="35" borderId="36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rightToLeft="1" tabSelected="1" zoomScalePageLayoutView="0" workbookViewId="0" topLeftCell="A10">
      <selection activeCell="F26" sqref="F26"/>
    </sheetView>
  </sheetViews>
  <sheetFormatPr defaultColWidth="9.140625" defaultRowHeight="23.25" customHeight="1"/>
  <cols>
    <col min="1" max="1" width="2.8515625" style="16" customWidth="1"/>
    <col min="2" max="4" width="11.7109375" style="16" customWidth="1"/>
    <col min="5" max="5" width="11.7109375" style="25" customWidth="1"/>
    <col min="6" max="7" width="11.7109375" style="16" customWidth="1"/>
    <col min="8" max="9" width="11.7109375" style="25" customWidth="1"/>
    <col min="10" max="10" width="18.8515625" style="16" customWidth="1"/>
    <col min="11" max="16384" width="9.140625" style="16" customWidth="1"/>
  </cols>
  <sheetData>
    <row r="1" spans="1:11" ht="23.25" customHeight="1">
      <c r="A1" s="14"/>
      <c r="B1" s="62" t="s">
        <v>46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0" s="15" customFormat="1" ht="17.25" customHeight="1" thickBot="1">
      <c r="A3" s="14"/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28.5" customHeight="1">
      <c r="A4" s="14"/>
      <c r="B4" s="64" t="s">
        <v>0</v>
      </c>
      <c r="C4" s="56" t="s">
        <v>1</v>
      </c>
      <c r="D4" s="57"/>
      <c r="E4" s="1" t="s">
        <v>2</v>
      </c>
      <c r="F4" s="60" t="s">
        <v>3</v>
      </c>
      <c r="G4" s="61"/>
      <c r="H4" s="1" t="s">
        <v>2</v>
      </c>
      <c r="I4" s="2" t="s">
        <v>4</v>
      </c>
      <c r="J4" s="67" t="s">
        <v>5</v>
      </c>
    </row>
    <row r="5" spans="1:10" s="18" customFormat="1" ht="30" customHeight="1">
      <c r="A5" s="14"/>
      <c r="B5" s="65"/>
      <c r="C5" s="58" t="s">
        <v>6</v>
      </c>
      <c r="D5" s="59"/>
      <c r="E5" s="3" t="s">
        <v>7</v>
      </c>
      <c r="F5" s="43"/>
      <c r="G5" s="42" t="s">
        <v>8</v>
      </c>
      <c r="H5" s="3" t="s">
        <v>7</v>
      </c>
      <c r="I5" s="4" t="s">
        <v>9</v>
      </c>
      <c r="J5" s="68"/>
    </row>
    <row r="6" spans="1:10" s="18" customFormat="1" ht="24" customHeight="1">
      <c r="A6" s="14"/>
      <c r="B6" s="65"/>
      <c r="C6" s="72">
        <v>2013</v>
      </c>
      <c r="D6" s="74">
        <v>2014</v>
      </c>
      <c r="E6" s="54" t="s">
        <v>47</v>
      </c>
      <c r="F6" s="72">
        <v>2013</v>
      </c>
      <c r="G6" s="74">
        <v>2014</v>
      </c>
      <c r="H6" s="54" t="s">
        <v>47</v>
      </c>
      <c r="I6" s="70">
        <v>2014</v>
      </c>
      <c r="J6" s="68"/>
    </row>
    <row r="7" spans="1:10" s="18" customFormat="1" ht="24" customHeight="1" thickBot="1">
      <c r="A7" s="14"/>
      <c r="B7" s="66"/>
      <c r="C7" s="73"/>
      <c r="D7" s="75"/>
      <c r="E7" s="55"/>
      <c r="F7" s="73"/>
      <c r="G7" s="75"/>
      <c r="H7" s="55"/>
      <c r="I7" s="71"/>
      <c r="J7" s="69"/>
    </row>
    <row r="8" spans="1:10" s="18" customFormat="1" ht="30.75" customHeight="1">
      <c r="A8" s="14"/>
      <c r="B8" s="5" t="s">
        <v>10</v>
      </c>
      <c r="C8" s="44">
        <v>20427</v>
      </c>
      <c r="D8" s="45">
        <v>25824</v>
      </c>
      <c r="E8" s="6">
        <f>+D8/C8*100-100</f>
        <v>26.420913496842417</v>
      </c>
      <c r="F8" s="44">
        <v>74156</v>
      </c>
      <c r="G8" s="45">
        <v>95939</v>
      </c>
      <c r="H8" s="6">
        <f>+G8/F8*100-100</f>
        <v>29.374561734721397</v>
      </c>
      <c r="I8" s="7">
        <f aca="true" t="shared" si="0" ref="I8:I24">G8/D8</f>
        <v>3.7151099752168526</v>
      </c>
      <c r="J8" s="8" t="s">
        <v>11</v>
      </c>
    </row>
    <row r="9" spans="1:10" s="18" customFormat="1" ht="30.75" customHeight="1">
      <c r="A9" s="14"/>
      <c r="B9" s="5" t="s">
        <v>12</v>
      </c>
      <c r="C9" s="46">
        <v>28561</v>
      </c>
      <c r="D9" s="47">
        <v>32157</v>
      </c>
      <c r="E9" s="6">
        <f>+D9/C9*100-100</f>
        <v>12.590595567382096</v>
      </c>
      <c r="F9" s="46">
        <v>110019</v>
      </c>
      <c r="G9" s="47">
        <v>125211</v>
      </c>
      <c r="H9" s="6">
        <f>+G9/F9*100-100</f>
        <v>13.80852398222126</v>
      </c>
      <c r="I9" s="7">
        <f t="shared" si="0"/>
        <v>3.8937400876947477</v>
      </c>
      <c r="J9" s="8" t="s">
        <v>13</v>
      </c>
    </row>
    <row r="10" spans="1:10" s="18" customFormat="1" ht="30.75" customHeight="1" thickBot="1">
      <c r="A10" s="14"/>
      <c r="B10" s="5" t="s">
        <v>14</v>
      </c>
      <c r="C10" s="48">
        <v>47036</v>
      </c>
      <c r="D10" s="49">
        <v>48052</v>
      </c>
      <c r="E10" s="6">
        <f>+D10/C10*100-100</f>
        <v>2.160047623097199</v>
      </c>
      <c r="F10" s="48">
        <v>204495</v>
      </c>
      <c r="G10" s="49">
        <v>205910</v>
      </c>
      <c r="H10" s="6">
        <f>+G10/F10*100-100</f>
        <v>0.6919484583975049</v>
      </c>
      <c r="I10" s="7">
        <f t="shared" si="0"/>
        <v>4.285149421460085</v>
      </c>
      <c r="J10" s="8" t="s">
        <v>15</v>
      </c>
    </row>
    <row r="11" spans="1:10" s="18" customFormat="1" ht="17.25" thickBot="1" thickTop="1">
      <c r="A11" s="14"/>
      <c r="B11" s="30" t="s">
        <v>16</v>
      </c>
      <c r="C11" s="31">
        <f>SUM(C8:C10)</f>
        <v>96024</v>
      </c>
      <c r="D11" s="31">
        <f>SUM(D8:D10)</f>
        <v>106033</v>
      </c>
      <c r="E11" s="32">
        <f>+D11/C11*100-100</f>
        <v>10.423435807714739</v>
      </c>
      <c r="F11" s="31">
        <f>SUM(F8:F10)</f>
        <v>388670</v>
      </c>
      <c r="G11" s="31">
        <f>SUM(G8:G10)</f>
        <v>427060</v>
      </c>
      <c r="H11" s="32">
        <f>+G11/F11*100-100</f>
        <v>9.877273779813194</v>
      </c>
      <c r="I11" s="32">
        <f t="shared" si="0"/>
        <v>4.027614044684202</v>
      </c>
      <c r="J11" s="33" t="s">
        <v>17</v>
      </c>
    </row>
    <row r="12" spans="1:10" s="18" customFormat="1" ht="18.75" customHeight="1" thickTop="1">
      <c r="A12" s="19"/>
      <c r="B12" s="5" t="s">
        <v>18</v>
      </c>
      <c r="C12" s="50">
        <v>53788</v>
      </c>
      <c r="D12" s="47">
        <v>68152</v>
      </c>
      <c r="E12" s="6">
        <f aca="true" t="shared" si="1" ref="E12:E24">+D12/C12*100-100</f>
        <v>26.704841228526817</v>
      </c>
      <c r="F12" s="50">
        <v>223648</v>
      </c>
      <c r="G12" s="47">
        <v>340573</v>
      </c>
      <c r="H12" s="6">
        <f aca="true" t="shared" si="2" ref="H12:H23">+G12/F12*100-100</f>
        <v>52.28081628273</v>
      </c>
      <c r="I12" s="7">
        <f t="shared" si="0"/>
        <v>4.997256133348984</v>
      </c>
      <c r="J12" s="8" t="s">
        <v>19</v>
      </c>
    </row>
    <row r="13" spans="1:10" s="18" customFormat="1" ht="18.75" customHeight="1">
      <c r="A13" s="20"/>
      <c r="B13" s="5" t="s">
        <v>20</v>
      </c>
      <c r="C13" s="46">
        <v>43654</v>
      </c>
      <c r="D13" s="47">
        <v>51805</v>
      </c>
      <c r="E13" s="6">
        <f t="shared" si="1"/>
        <v>18.671828469326982</v>
      </c>
      <c r="F13" s="46">
        <v>186783</v>
      </c>
      <c r="G13" s="47">
        <v>207262</v>
      </c>
      <c r="H13" s="6">
        <f t="shared" si="2"/>
        <v>10.964059898384761</v>
      </c>
      <c r="I13" s="7">
        <f t="shared" si="0"/>
        <v>4.000810732554773</v>
      </c>
      <c r="J13" s="8" t="s">
        <v>21</v>
      </c>
    </row>
    <row r="14" spans="1:10" s="18" customFormat="1" ht="18.75" customHeight="1" thickBot="1">
      <c r="A14" s="14"/>
      <c r="B14" s="5" t="s">
        <v>22</v>
      </c>
      <c r="C14" s="48">
        <v>27270</v>
      </c>
      <c r="D14" s="47">
        <v>32574</v>
      </c>
      <c r="E14" s="6">
        <f t="shared" si="1"/>
        <v>19.44994499449946</v>
      </c>
      <c r="F14" s="48">
        <v>100701</v>
      </c>
      <c r="G14" s="47">
        <v>131998</v>
      </c>
      <c r="H14" s="6">
        <f t="shared" si="2"/>
        <v>31.079135261814685</v>
      </c>
      <c r="I14" s="7">
        <f t="shared" si="0"/>
        <v>4.052250260944311</v>
      </c>
      <c r="J14" s="8" t="s">
        <v>23</v>
      </c>
    </row>
    <row r="15" spans="1:10" s="18" customFormat="1" ht="19.5" customHeight="1" thickBot="1" thickTop="1">
      <c r="A15" s="14"/>
      <c r="B15" s="34" t="s">
        <v>24</v>
      </c>
      <c r="C15" s="35">
        <f>SUM(C12:C14)</f>
        <v>124712</v>
      </c>
      <c r="D15" s="36">
        <f>SUM(D12:D14)</f>
        <v>152531</v>
      </c>
      <c r="E15" s="37">
        <f t="shared" si="1"/>
        <v>22.306594393482598</v>
      </c>
      <c r="F15" s="35">
        <f>SUM(F12:F14)</f>
        <v>511132</v>
      </c>
      <c r="G15" s="36">
        <f>SUM(G12:G14)</f>
        <v>679833</v>
      </c>
      <c r="H15" s="37">
        <f t="shared" si="2"/>
        <v>33.00536847624488</v>
      </c>
      <c r="I15" s="38">
        <f t="shared" si="0"/>
        <v>4.457015295251457</v>
      </c>
      <c r="J15" s="39" t="s">
        <v>25</v>
      </c>
    </row>
    <row r="16" spans="1:10" s="18" customFormat="1" ht="24" customHeight="1" thickTop="1">
      <c r="A16" s="14"/>
      <c r="B16" s="5" t="s">
        <v>26</v>
      </c>
      <c r="C16" s="51">
        <v>21005</v>
      </c>
      <c r="D16" s="51">
        <v>20880</v>
      </c>
      <c r="E16" s="6">
        <f t="shared" si="1"/>
        <v>-0.5950964056177099</v>
      </c>
      <c r="F16" s="52">
        <v>90319</v>
      </c>
      <c r="G16" s="52">
        <v>99321</v>
      </c>
      <c r="H16" s="6">
        <f t="shared" si="2"/>
        <v>9.966895116199254</v>
      </c>
      <c r="I16" s="7">
        <f t="shared" si="0"/>
        <v>4.756752873563219</v>
      </c>
      <c r="J16" s="8" t="s">
        <v>27</v>
      </c>
    </row>
    <row r="17" spans="1:10" s="18" customFormat="1" ht="24" customHeight="1">
      <c r="A17" s="14"/>
      <c r="B17" s="5" t="s">
        <v>28</v>
      </c>
      <c r="C17" s="51">
        <v>31740</v>
      </c>
      <c r="D17" s="51">
        <v>26436</v>
      </c>
      <c r="E17" s="6">
        <f t="shared" si="1"/>
        <v>-16.710775047258977</v>
      </c>
      <c r="F17" s="53">
        <v>146702</v>
      </c>
      <c r="G17" s="53">
        <v>131078</v>
      </c>
      <c r="H17" s="6">
        <f t="shared" si="2"/>
        <v>-10.65016155198974</v>
      </c>
      <c r="I17" s="7">
        <f t="shared" si="0"/>
        <v>4.95831441973067</v>
      </c>
      <c r="J17" s="8" t="s">
        <v>29</v>
      </c>
    </row>
    <row r="18" spans="1:10" s="18" customFormat="1" ht="24" customHeight="1" thickBot="1">
      <c r="A18" s="14"/>
      <c r="B18" s="5" t="s">
        <v>30</v>
      </c>
      <c r="C18" s="51">
        <v>33865</v>
      </c>
      <c r="D18" s="51">
        <v>29153</v>
      </c>
      <c r="E18" s="6">
        <f t="shared" si="1"/>
        <v>-13.914070574339291</v>
      </c>
      <c r="F18" s="53">
        <v>158961</v>
      </c>
      <c r="G18" s="53">
        <v>153749</v>
      </c>
      <c r="H18" s="6">
        <f t="shared" si="2"/>
        <v>-3.2787916532986117</v>
      </c>
      <c r="I18" s="7">
        <f t="shared" si="0"/>
        <v>5.273865468390903</v>
      </c>
      <c r="J18" s="8" t="s">
        <v>31</v>
      </c>
    </row>
    <row r="19" spans="1:10" s="18" customFormat="1" ht="22.5" customHeight="1" thickBot="1" thickTop="1">
      <c r="A19" s="14"/>
      <c r="B19" s="30" t="s">
        <v>32</v>
      </c>
      <c r="C19" s="31">
        <f>SUM(C16:C18)</f>
        <v>86610</v>
      </c>
      <c r="D19" s="31">
        <f>SUM(D16:D18)</f>
        <v>76469</v>
      </c>
      <c r="E19" s="32">
        <f t="shared" si="1"/>
        <v>-11.708809606281037</v>
      </c>
      <c r="F19" s="31">
        <f>SUM(F16:F18)</f>
        <v>395982</v>
      </c>
      <c r="G19" s="31">
        <f>SUM(G16:G18)</f>
        <v>384148</v>
      </c>
      <c r="H19" s="32">
        <f t="shared" si="2"/>
        <v>-2.98851968018748</v>
      </c>
      <c r="I19" s="32">
        <f t="shared" si="0"/>
        <v>5.023578182008396</v>
      </c>
      <c r="J19" s="33" t="s">
        <v>44</v>
      </c>
    </row>
    <row r="20" spans="1:10" s="18" customFormat="1" ht="16.5" thickTop="1">
      <c r="A20" s="14"/>
      <c r="B20" s="5" t="s">
        <v>33</v>
      </c>
      <c r="C20" s="51">
        <v>50273</v>
      </c>
      <c r="D20" s="51">
        <v>46977</v>
      </c>
      <c r="E20" s="6">
        <f t="shared" si="1"/>
        <v>-6.55620313090526</v>
      </c>
      <c r="F20" s="53">
        <v>229036</v>
      </c>
      <c r="G20" s="53">
        <v>243284</v>
      </c>
      <c r="H20" s="6">
        <f t="shared" si="2"/>
        <v>6.2208561099565145</v>
      </c>
      <c r="I20" s="7">
        <f t="shared" si="0"/>
        <v>5.178789620452562</v>
      </c>
      <c r="J20" s="8" t="s">
        <v>34</v>
      </c>
    </row>
    <row r="21" spans="1:10" s="18" customFormat="1" ht="15.75">
      <c r="A21" s="14"/>
      <c r="B21" s="5" t="s">
        <v>35</v>
      </c>
      <c r="C21" s="51">
        <v>40496</v>
      </c>
      <c r="D21" s="51">
        <v>34935</v>
      </c>
      <c r="E21" s="6">
        <f t="shared" si="1"/>
        <v>-13.732220466218877</v>
      </c>
      <c r="F21" s="53">
        <v>182683</v>
      </c>
      <c r="G21" s="53">
        <v>164384</v>
      </c>
      <c r="H21" s="6">
        <f t="shared" si="2"/>
        <v>-10.016805066700243</v>
      </c>
      <c r="I21" s="7">
        <f t="shared" si="0"/>
        <v>4.705424359524832</v>
      </c>
      <c r="J21" s="8" t="s">
        <v>36</v>
      </c>
    </row>
    <row r="22" spans="1:10" s="18" customFormat="1" ht="21" customHeight="1" thickBot="1">
      <c r="A22" s="14"/>
      <c r="B22" s="5" t="s">
        <v>37</v>
      </c>
      <c r="C22" s="51">
        <v>34834</v>
      </c>
      <c r="D22" s="51">
        <v>26591</v>
      </c>
      <c r="E22" s="6">
        <f t="shared" si="1"/>
        <v>-23.663661939484413</v>
      </c>
      <c r="F22" s="53">
        <v>156946</v>
      </c>
      <c r="G22" s="53">
        <v>121192</v>
      </c>
      <c r="H22" s="6">
        <f t="shared" si="2"/>
        <v>-22.781083939699016</v>
      </c>
      <c r="I22" s="7">
        <f t="shared" si="0"/>
        <v>4.557632281599037</v>
      </c>
      <c r="J22" s="8" t="s">
        <v>38</v>
      </c>
    </row>
    <row r="23" spans="1:10" s="18" customFormat="1" ht="19.5" customHeight="1" thickBot="1" thickTop="1">
      <c r="A23" s="14"/>
      <c r="B23" s="30" t="s">
        <v>39</v>
      </c>
      <c r="C23" s="31">
        <f>SUM(C20:C22)</f>
        <v>125603</v>
      </c>
      <c r="D23" s="31">
        <f>SUM(D20:D22)</f>
        <v>108503</v>
      </c>
      <c r="E23" s="32">
        <f t="shared" si="1"/>
        <v>-13.614324498618672</v>
      </c>
      <c r="F23" s="31">
        <f>SUM(F20:F22)</f>
        <v>568665</v>
      </c>
      <c r="G23" s="31">
        <f>SUM(G20:G22)</f>
        <v>528860</v>
      </c>
      <c r="H23" s="32">
        <f t="shared" si="2"/>
        <v>-6.999727431791996</v>
      </c>
      <c r="I23" s="32">
        <f t="shared" si="0"/>
        <v>4.874150945135158</v>
      </c>
      <c r="J23" s="33" t="s">
        <v>45</v>
      </c>
    </row>
    <row r="24" spans="1:10" s="22" customFormat="1" ht="26.25" customHeight="1" thickBot="1" thickTop="1">
      <c r="A24" s="21"/>
      <c r="B24" s="27" t="s">
        <v>40</v>
      </c>
      <c r="C24" s="40">
        <f>SUM(C11,C15,C19,C23)</f>
        <v>432949</v>
      </c>
      <c r="D24" s="40">
        <f>SUM(D11,D15,D19,D23)</f>
        <v>443536</v>
      </c>
      <c r="E24" s="28">
        <f t="shared" si="1"/>
        <v>2.445322659250863</v>
      </c>
      <c r="F24" s="40">
        <f>SUM(F11,F15,F19,F23)</f>
        <v>1864449</v>
      </c>
      <c r="G24" s="40">
        <f>SUM(G11,G15,G19,G23)</f>
        <v>2019901</v>
      </c>
      <c r="H24" s="28">
        <f>+G24/F24*100-100</f>
        <v>8.337691189193166</v>
      </c>
      <c r="I24" s="41">
        <f t="shared" si="0"/>
        <v>4.554085801378017</v>
      </c>
      <c r="J24" s="29" t="s">
        <v>41</v>
      </c>
    </row>
    <row r="25" spans="1:10" s="11" customFormat="1" ht="18.75">
      <c r="A25" s="14"/>
      <c r="B25" s="23" t="s">
        <v>42</v>
      </c>
      <c r="C25" s="9"/>
      <c r="D25" s="9"/>
      <c r="E25" s="10"/>
      <c r="I25" s="12"/>
      <c r="J25" s="24" t="s">
        <v>43</v>
      </c>
    </row>
    <row r="26" spans="3:5" ht="23.25" customHeight="1">
      <c r="C26" s="13"/>
      <c r="D26" s="13"/>
      <c r="E26" s="26"/>
    </row>
    <row r="27" spans="3:5" ht="23.25" customHeight="1">
      <c r="C27" s="13"/>
      <c r="D27" s="13"/>
      <c r="E27" s="26"/>
    </row>
  </sheetData>
  <sheetProtection/>
  <mergeCells count="14">
    <mergeCell ref="G6:G7"/>
    <mergeCell ref="H6:H7"/>
    <mergeCell ref="C6:C7"/>
    <mergeCell ref="D6:D7"/>
    <mergeCell ref="E6:E7"/>
    <mergeCell ref="C4:D4"/>
    <mergeCell ref="C5:D5"/>
    <mergeCell ref="F4:G4"/>
    <mergeCell ref="B1:K1"/>
    <mergeCell ref="A2:K2"/>
    <mergeCell ref="B4:B7"/>
    <mergeCell ref="J4:J7"/>
    <mergeCell ref="I6:I7"/>
    <mergeCell ref="F6:F7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2014-09-28T09:15:49Z</cp:lastPrinted>
  <dcterms:created xsi:type="dcterms:W3CDTF">1996-10-14T23:33:28Z</dcterms:created>
  <dcterms:modified xsi:type="dcterms:W3CDTF">2015-03-05T11:44:55Z</dcterms:modified>
  <cp:category/>
  <cp:version/>
  <cp:contentType/>
  <cp:contentStatus/>
</cp:coreProperties>
</file>