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96" yWindow="108" windowWidth="6168" windowHeight="7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</definedNames>
  <calcPr calcId="125725"/>
</workbook>
</file>

<file path=xl/calcChain.xml><?xml version="1.0" encoding="utf-8"?>
<calcChain xmlns="http://schemas.openxmlformats.org/spreadsheetml/2006/main">
  <c r="O6" i="1"/>
  <c r="O7"/>
  <c r="O8"/>
  <c r="O9"/>
  <c r="O10"/>
  <c r="O5"/>
  <c r="E6"/>
  <c r="E7"/>
  <c r="E8"/>
  <c r="E9"/>
  <c r="E10"/>
  <c r="E5"/>
  <c r="Q5" s="1"/>
  <c r="O19" l="1"/>
  <c r="O20"/>
  <c r="O21"/>
  <c r="O22"/>
  <c r="O23"/>
  <c r="O18"/>
  <c r="E19"/>
  <c r="E20"/>
  <c r="E21"/>
  <c r="E22"/>
  <c r="E23"/>
  <c r="E18"/>
  <c r="G24" l="1"/>
  <c r="H24"/>
  <c r="I24"/>
  <c r="J24"/>
  <c r="K24"/>
  <c r="L24"/>
  <c r="M24"/>
  <c r="N24"/>
  <c r="P24"/>
  <c r="F24"/>
  <c r="Q19"/>
  <c r="Q20"/>
  <c r="Q21"/>
  <c r="Q22"/>
  <c r="Q23"/>
  <c r="Q18"/>
  <c r="D24"/>
  <c r="B24"/>
  <c r="C24"/>
  <c r="E24" l="1"/>
  <c r="Q24"/>
  <c r="O24"/>
  <c r="M11"/>
  <c r="N11"/>
  <c r="P11"/>
  <c r="G11"/>
  <c r="H11"/>
  <c r="I11"/>
  <c r="J11"/>
  <c r="K11"/>
  <c r="L11"/>
  <c r="F11"/>
  <c r="O11" s="1"/>
  <c r="Q6"/>
  <c r="Q7"/>
  <c r="Q8"/>
  <c r="Q9"/>
  <c r="Q10"/>
  <c r="C11"/>
  <c r="D11"/>
  <c r="B11"/>
  <c r="E11" s="1"/>
  <c r="Q11" l="1"/>
</calcChain>
</file>

<file path=xl/sharedStrings.xml><?xml version="1.0" encoding="utf-8"?>
<sst xmlns="http://schemas.openxmlformats.org/spreadsheetml/2006/main" count="78" uniqueCount="47">
  <si>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</si>
  <si>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</si>
  <si>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</si>
  <si>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</si>
  <si>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</si>
  <si>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</si>
  <si>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</si>
  <si>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</si>
  <si>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</si>
  <si>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</si>
  <si>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</si>
  <si>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</si>
  <si>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</si>
  <si>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</si>
  <si>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</si>
  <si>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</si>
  <si>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</si>
  <si>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</si>
  <si>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</si>
  <si>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</si>
  <si>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</si>
  <si>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</si>
  <si>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</si>
  <si>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</si>
  <si>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</si>
  <si>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</si>
  <si>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</si>
  <si>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</si>
  <si>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</si>
  <si>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</si>
  <si>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</si>
  <si>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</si>
  <si>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</si>
  <si>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</si>
  <si>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</si>
  <si>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</si>
  <si>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</si>
  <si>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Point of Departures</t>
  </si>
  <si>
    <t>مركز الخروج</t>
  </si>
  <si>
    <t>امريكا</t>
  </si>
  <si>
    <t xml:space="preserve">اسيا </t>
  </si>
  <si>
    <t>اردني</t>
  </si>
  <si>
    <t>المجموع النهائي</t>
  </si>
  <si>
    <t xml:space="preserve"> جدول   4.2  عدد القادمين الكلي حسب معابر الدخول والمنطقة  لعام 2012  </t>
  </si>
  <si>
    <t>Table 2.4 All Arrivals By Point of Entry and Region .  2012</t>
  </si>
  <si>
    <t xml:space="preserve"> جدول 4.2  عدد االمغادرين الكلي حسب معابر الخروج  والمنطقة  2012</t>
  </si>
  <si>
    <t>Table 2.4 All Departures By Point of Exit  and Region . 2012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</si>
</sst>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3" fontId="3" fillId="2" borderId="0" xfId="1" applyNumberFormat="1" applyFont="1" applyFill="1" applyAlignment="1">
      <alignment horizontal="right"/>
    </xf>
    <xf numFmtId="0" fontId="0" fillId="2" borderId="0" xfId="0" applyFill="1"/>
    <xf numFmtId="3" fontId="3" fillId="2" borderId="1" xfId="1" applyNumberFormat="1" applyFont="1" applyFill="1" applyBorder="1" applyAlignment="1">
      <alignment horizontal="center" vertical="justify"/>
    </xf>
    <xf numFmtId="3" fontId="5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 vertical="justify"/>
    </xf>
    <xf numFmtId="3" fontId="3" fillId="2" borderId="5" xfId="1" applyNumberFormat="1" applyFont="1" applyFill="1" applyBorder="1" applyAlignment="1">
      <alignment horizontal="center" vertical="justify"/>
    </xf>
    <xf numFmtId="3" fontId="6" fillId="2" borderId="6" xfId="1" applyNumberFormat="1" applyFont="1" applyFill="1" applyBorder="1" applyAlignment="1">
      <alignment horizontal="center" vertical="justify"/>
    </xf>
    <xf numFmtId="3" fontId="6" fillId="2" borderId="7" xfId="1" applyNumberFormat="1" applyFont="1" applyFill="1" applyBorder="1" applyAlignment="1">
      <alignment horizontal="center" vertical="justify"/>
    </xf>
    <xf numFmtId="3" fontId="6" fillId="2" borderId="7" xfId="1" applyNumberFormat="1" applyFont="1" applyFill="1" applyBorder="1" applyAlignment="1">
      <alignment horizontal="center"/>
    </xf>
    <xf numFmtId="3" fontId="4" fillId="2" borderId="27" xfId="1" applyNumberFormat="1" applyFont="1" applyFill="1" applyBorder="1" applyAlignment="1">
      <alignment horizontal="center" vertical="justify"/>
    </xf>
    <xf numFmtId="3" fontId="4" fillId="2" borderId="30" xfId="1" applyNumberFormat="1" applyFont="1" applyFill="1" applyBorder="1" applyAlignment="1">
      <alignment horizontal="center" vertical="justify"/>
    </xf>
    <xf numFmtId="3" fontId="4" fillId="2" borderId="8" xfId="1" applyNumberFormat="1" applyFont="1" applyFill="1" applyBorder="1" applyAlignment="1">
      <alignment horizontal="center" vertical="justify"/>
    </xf>
    <xf numFmtId="3" fontId="4" fillId="2" borderId="5" xfId="1" applyNumberFormat="1" applyFont="1" applyFill="1" applyBorder="1" applyAlignment="1">
      <alignment horizontal="center" vertical="justify"/>
    </xf>
    <xf numFmtId="0" fontId="7" fillId="2" borderId="9" xfId="1" applyFont="1" applyFill="1" applyBorder="1"/>
    <xf numFmtId="3" fontId="6" fillId="2" borderId="10" xfId="1" applyNumberFormat="1" applyFont="1" applyFill="1" applyBorder="1" applyAlignment="1">
      <alignment horizontal="center" vertical="center"/>
    </xf>
    <xf numFmtId="3" fontId="6" fillId="2" borderId="11" xfId="1" applyNumberFormat="1" applyFont="1" applyFill="1" applyBorder="1" applyAlignment="1">
      <alignment horizontal="center" vertical="center"/>
    </xf>
    <xf numFmtId="3" fontId="6" fillId="2" borderId="2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6" fillId="2" borderId="24" xfId="1" applyNumberFormat="1" applyFont="1" applyFill="1" applyBorder="1" applyAlignment="1">
      <alignment horizontal="center" vertical="center"/>
    </xf>
    <xf numFmtId="3" fontId="8" fillId="2" borderId="28" xfId="1" applyNumberFormat="1" applyFont="1" applyFill="1" applyBorder="1" applyAlignment="1">
      <alignment horizontal="center" vertical="center"/>
    </xf>
    <xf numFmtId="3" fontId="8" fillId="2" borderId="12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right"/>
    </xf>
    <xf numFmtId="3" fontId="6" fillId="2" borderId="13" xfId="1" applyNumberFormat="1" applyFont="1" applyFill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8" fillId="2" borderId="29" xfId="1" applyNumberFormat="1" applyFont="1" applyFill="1" applyBorder="1" applyAlignment="1">
      <alignment horizontal="center" vertical="center"/>
    </xf>
    <xf numFmtId="3" fontId="6" fillId="2" borderId="15" xfId="1" applyNumberFormat="1" applyFont="1" applyFill="1" applyBorder="1" applyAlignment="1">
      <alignment horizontal="center" vertical="center"/>
    </xf>
    <xf numFmtId="3" fontId="6" fillId="2" borderId="16" xfId="1" applyNumberFormat="1" applyFont="1" applyFill="1" applyBorder="1" applyAlignment="1">
      <alignment horizontal="center" vertical="center"/>
    </xf>
    <xf numFmtId="3" fontId="6" fillId="2" borderId="23" xfId="1" applyNumberFormat="1" applyFont="1" applyFill="1" applyBorder="1" applyAlignment="1">
      <alignment horizontal="center" vertical="center"/>
    </xf>
    <xf numFmtId="3" fontId="8" fillId="2" borderId="5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0" fontId="4" fillId="2" borderId="17" xfId="1" applyFont="1" applyFill="1" applyBorder="1"/>
    <xf numFmtId="3" fontId="8" fillId="2" borderId="18" xfId="1" applyNumberFormat="1" applyFont="1" applyFill="1" applyBorder="1" applyAlignment="1">
      <alignment horizontal="center" vertical="center"/>
    </xf>
    <xf numFmtId="3" fontId="8" fillId="2" borderId="17" xfId="1" applyNumberFormat="1" applyFont="1" applyFill="1" applyBorder="1" applyAlignment="1">
      <alignment horizontal="center" vertical="center"/>
    </xf>
    <xf numFmtId="3" fontId="8" fillId="2" borderId="20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center" vertical="center"/>
    </xf>
    <xf numFmtId="3" fontId="8" fillId="2" borderId="33" xfId="1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right"/>
    </xf>
    <xf numFmtId="3" fontId="7" fillId="2" borderId="0" xfId="1" applyNumberFormat="1" applyFont="1" applyFill="1" applyAlignment="1">
      <alignment horizontal="left"/>
    </xf>
    <xf numFmtId="3" fontId="6" fillId="2" borderId="0" xfId="1" applyNumberFormat="1" applyFont="1" applyFill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3" fontId="8" fillId="2" borderId="0" xfId="1" applyNumberFormat="1" applyFont="1" applyFill="1" applyAlignment="1">
      <alignment horizontal="center"/>
    </xf>
    <xf numFmtId="1" fontId="8" fillId="2" borderId="0" xfId="1" applyNumberFormat="1" applyFont="1" applyFill="1" applyAlignment="1">
      <alignment horizontal="center"/>
    </xf>
    <xf numFmtId="3" fontId="7" fillId="2" borderId="0" xfId="1" applyNumberFormat="1" applyFont="1" applyFill="1" applyAlignment="1">
      <alignment horizontal="right"/>
    </xf>
    <xf numFmtId="3" fontId="3" fillId="2" borderId="0" xfId="1" applyNumberFormat="1" applyFont="1" applyFill="1" applyAlignment="1" applyProtection="1">
      <alignment horizontal="right"/>
    </xf>
    <xf numFmtId="3" fontId="8" fillId="2" borderId="19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center" vertical="center"/>
    </xf>
    <xf numFmtId="0" fontId="1" fillId="2" borderId="0" xfId="1" applyFill="1"/>
    <xf numFmtId="3" fontId="1" fillId="2" borderId="0" xfId="1" applyNumberFormat="1" applyFill="1"/>
    <xf numFmtId="3" fontId="5" fillId="2" borderId="1" xfId="1" applyNumberFormat="1" applyFont="1" applyFill="1" applyBorder="1" applyAlignment="1">
      <alignment horizontal="center" wrapText="1"/>
    </xf>
    <xf numFmtId="3" fontId="2" fillId="2" borderId="0" xfId="1" applyNumberFormat="1" applyFont="1" applyFill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3" fontId="2" fillId="2" borderId="0" xfId="1" applyNumberFormat="1" applyFont="1" applyFill="1" applyAlignment="1" applyProtection="1">
      <alignment horizontal="center"/>
    </xf>
    <xf numFmtId="3" fontId="0" fillId="2" borderId="0" xfId="0" applyNumberFormat="1" applyFill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6"/>
  <sheetViews>
    <sheetView tabSelected="1" workbookViewId="0">
      <selection activeCell="Q27" sqref="Q27:Q36"/>
    </sheetView>
  </sheetViews>
  <sheetFormatPr defaultColWidth="9.109375" defaultRowHeight="14.4"/>
  <cols>
    <col min="1" max="1" width="11.109375" style="2" customWidth="1"/>
    <col min="2" max="2" width="7.6640625" style="2" customWidth="1"/>
    <col min="3" max="3" width="6.109375" style="2" customWidth="1"/>
    <col min="4" max="4" width="7.33203125" style="2" customWidth="1"/>
    <col min="5" max="5" width="10.109375" style="2" customWidth="1"/>
    <col min="6" max="6" width="6.21875" style="2" customWidth="1"/>
    <col min="7" max="7" width="6.33203125" style="2" customWidth="1"/>
    <col min="8" max="8" width="6.21875" style="2" customWidth="1"/>
    <col min="9" max="9" width="6.88671875" style="2" customWidth="1"/>
    <col min="10" max="10" width="7.33203125" style="2" customWidth="1"/>
    <col min="11" max="11" width="6.21875" style="2" customWidth="1"/>
    <col min="12" max="12" width="7.6640625" style="2" customWidth="1"/>
    <col min="13" max="13" width="5.88671875" style="2" customWidth="1"/>
    <col min="14" max="14" width="6.21875" style="2" customWidth="1"/>
    <col min="15" max="15" width="11.33203125" style="2" customWidth="1"/>
    <col min="16" max="16" width="7.21875" style="2" customWidth="1"/>
    <col min="17" max="17" width="10.44140625" style="2" customWidth="1"/>
    <col min="18" max="18" width="9.77734375" style="2" customWidth="1"/>
    <col min="19" max="16384" width="9.109375" style="2"/>
  </cols>
  <sheetData>
    <row r="1" spans="1:35" ht="17.399999999999999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</row>
    <row r="2" spans="1:35" ht="18" thickBot="1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"/>
    </row>
    <row r="3" spans="1:35" ht="31.2">
      <c r="A3" s="3" t="s">
        <v>0</v>
      </c>
      <c r="B3" s="53" t="s">
        <v>1</v>
      </c>
      <c r="C3" s="54"/>
      <c r="D3" s="54"/>
      <c r="E3" s="55"/>
      <c r="F3" s="53" t="s">
        <v>2</v>
      </c>
      <c r="G3" s="54"/>
      <c r="H3" s="54"/>
      <c r="I3" s="54"/>
      <c r="J3" s="54"/>
      <c r="K3" s="54"/>
      <c r="L3" s="54"/>
      <c r="M3" s="54"/>
      <c r="N3" s="54"/>
      <c r="O3" s="55"/>
      <c r="P3" s="51" t="s">
        <v>3</v>
      </c>
      <c r="Q3" s="56" t="s">
        <v>4</v>
      </c>
      <c r="R3" s="5" t="s">
        <v>5</v>
      </c>
    </row>
    <row r="4" spans="1:35" ht="31.8" thickBot="1">
      <c r="A4" s="6" t="s">
        <v>6</v>
      </c>
      <c r="B4" s="7" t="s">
        <v>7</v>
      </c>
      <c r="C4" s="8" t="s">
        <v>8</v>
      </c>
      <c r="D4" s="9" t="s">
        <v>9</v>
      </c>
      <c r="E4" s="10" t="s">
        <v>10</v>
      </c>
      <c r="F4" s="7" t="s">
        <v>11</v>
      </c>
      <c r="G4" s="9" t="s">
        <v>12</v>
      </c>
      <c r="H4" s="9" t="s">
        <v>13</v>
      </c>
      <c r="I4" s="8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11" t="s">
        <v>20</v>
      </c>
      <c r="P4" s="12" t="s">
        <v>21</v>
      </c>
      <c r="Q4" s="57"/>
      <c r="R4" s="13" t="s">
        <v>22</v>
      </c>
    </row>
    <row r="5" spans="1:35" ht="15.6">
      <c r="A5" s="14" t="s">
        <v>23</v>
      </c>
      <c r="B5" s="15">
        <v>130</v>
      </c>
      <c r="C5" s="16">
        <v>90</v>
      </c>
      <c r="D5" s="17">
        <v>14223</v>
      </c>
      <c r="E5" s="18">
        <f>SUM(B5:D5)</f>
        <v>14443</v>
      </c>
      <c r="F5" s="19">
        <v>916</v>
      </c>
      <c r="G5" s="16">
        <v>229</v>
      </c>
      <c r="H5" s="16">
        <v>165</v>
      </c>
      <c r="I5" s="16">
        <v>1714</v>
      </c>
      <c r="J5" s="16">
        <v>2875</v>
      </c>
      <c r="K5" s="16">
        <v>587</v>
      </c>
      <c r="L5" s="16">
        <v>2720</v>
      </c>
      <c r="M5" s="16">
        <v>3</v>
      </c>
      <c r="N5" s="17">
        <v>271</v>
      </c>
      <c r="O5" s="18">
        <f>SUM(F5:N5)</f>
        <v>9480</v>
      </c>
      <c r="P5" s="20">
        <v>487</v>
      </c>
      <c r="Q5" s="21">
        <f>P5+O5+E5</f>
        <v>24410</v>
      </c>
      <c r="R5" s="22" t="s">
        <v>24</v>
      </c>
      <c r="T5" s="59"/>
    </row>
    <row r="6" spans="1:35" ht="15.6">
      <c r="A6" s="14" t="s">
        <v>25</v>
      </c>
      <c r="B6" s="23">
        <v>3480</v>
      </c>
      <c r="C6" s="24">
        <v>2172</v>
      </c>
      <c r="D6" s="25">
        <v>156422</v>
      </c>
      <c r="E6" s="21">
        <f t="shared" ref="E6:E11" si="0">SUM(B6:D6)</f>
        <v>162074</v>
      </c>
      <c r="F6" s="26">
        <v>33223</v>
      </c>
      <c r="G6" s="24">
        <v>186</v>
      </c>
      <c r="H6" s="24">
        <v>751</v>
      </c>
      <c r="I6" s="24">
        <v>21261</v>
      </c>
      <c r="J6" s="24">
        <v>23967</v>
      </c>
      <c r="K6" s="24">
        <v>322</v>
      </c>
      <c r="L6" s="24">
        <v>855</v>
      </c>
      <c r="M6" s="24">
        <v>2</v>
      </c>
      <c r="N6" s="25">
        <v>995</v>
      </c>
      <c r="O6" s="21">
        <f t="shared" ref="O6:O11" si="1">SUM(F6:N6)</f>
        <v>81562</v>
      </c>
      <c r="P6" s="27">
        <v>6721</v>
      </c>
      <c r="Q6" s="21">
        <f t="shared" ref="Q6:Q10" si="2">P6+O6+E6</f>
        <v>250357</v>
      </c>
      <c r="R6" s="22" t="s">
        <v>26</v>
      </c>
      <c r="T6" s="59"/>
    </row>
    <row r="7" spans="1:35" ht="15.6">
      <c r="A7" s="14" t="s">
        <v>27</v>
      </c>
      <c r="B7" s="23">
        <v>1032</v>
      </c>
      <c r="C7" s="24">
        <v>702</v>
      </c>
      <c r="D7" s="25">
        <v>219388</v>
      </c>
      <c r="E7" s="21">
        <f t="shared" si="0"/>
        <v>221122</v>
      </c>
      <c r="F7" s="26">
        <v>8083</v>
      </c>
      <c r="G7" s="24">
        <v>633</v>
      </c>
      <c r="H7" s="24">
        <v>5035</v>
      </c>
      <c r="I7" s="24">
        <v>33235</v>
      </c>
      <c r="J7" s="24">
        <v>31621</v>
      </c>
      <c r="K7" s="24">
        <v>3872</v>
      </c>
      <c r="L7" s="24">
        <v>27142</v>
      </c>
      <c r="M7" s="24">
        <v>6</v>
      </c>
      <c r="N7" s="25">
        <v>9485</v>
      </c>
      <c r="O7" s="21">
        <f t="shared" si="1"/>
        <v>119112</v>
      </c>
      <c r="P7" s="27">
        <v>5468</v>
      </c>
      <c r="Q7" s="21">
        <f t="shared" si="2"/>
        <v>345702</v>
      </c>
      <c r="R7" s="22" t="s">
        <v>28</v>
      </c>
      <c r="T7" s="59"/>
    </row>
    <row r="8" spans="1:35" ht="15.6">
      <c r="A8" s="14" t="s">
        <v>29</v>
      </c>
      <c r="B8" s="23">
        <v>5429</v>
      </c>
      <c r="C8" s="24">
        <v>53480</v>
      </c>
      <c r="D8" s="25">
        <v>311016</v>
      </c>
      <c r="E8" s="21">
        <f t="shared" si="0"/>
        <v>369925</v>
      </c>
      <c r="F8" s="26">
        <v>111535</v>
      </c>
      <c r="G8" s="24">
        <v>657</v>
      </c>
      <c r="H8" s="24">
        <v>18991</v>
      </c>
      <c r="I8" s="24">
        <v>154634</v>
      </c>
      <c r="J8" s="24">
        <v>42182</v>
      </c>
      <c r="K8" s="24">
        <v>25472</v>
      </c>
      <c r="L8" s="24">
        <v>13109</v>
      </c>
      <c r="M8" s="24">
        <v>2</v>
      </c>
      <c r="N8" s="25">
        <v>2989</v>
      </c>
      <c r="O8" s="21">
        <f t="shared" si="1"/>
        <v>369571</v>
      </c>
      <c r="P8" s="27">
        <v>70343</v>
      </c>
      <c r="Q8" s="21">
        <f t="shared" si="2"/>
        <v>809839</v>
      </c>
      <c r="R8" s="22" t="s">
        <v>30</v>
      </c>
      <c r="T8" s="59"/>
    </row>
    <row r="9" spans="1:35" ht="15.6">
      <c r="A9" s="14" t="s">
        <v>31</v>
      </c>
      <c r="B9" s="23">
        <v>33516</v>
      </c>
      <c r="C9" s="24">
        <v>4177</v>
      </c>
      <c r="D9" s="25">
        <v>808047</v>
      </c>
      <c r="E9" s="21">
        <f t="shared" si="0"/>
        <v>845740</v>
      </c>
      <c r="F9" s="26">
        <v>31</v>
      </c>
      <c r="G9" s="24">
        <v>305458</v>
      </c>
      <c r="H9" s="24">
        <v>798656</v>
      </c>
      <c r="I9" s="24">
        <v>570</v>
      </c>
      <c r="J9" s="24">
        <v>357669</v>
      </c>
      <c r="K9" s="24">
        <v>322308</v>
      </c>
      <c r="L9" s="24">
        <v>1061949</v>
      </c>
      <c r="M9" s="24">
        <v>119657</v>
      </c>
      <c r="N9" s="25">
        <v>344144</v>
      </c>
      <c r="O9" s="21">
        <f t="shared" si="1"/>
        <v>3310442</v>
      </c>
      <c r="P9" s="27">
        <v>248056</v>
      </c>
      <c r="Q9" s="21">
        <f t="shared" si="2"/>
        <v>4404238</v>
      </c>
      <c r="R9" s="22" t="s">
        <v>32</v>
      </c>
      <c r="T9" s="59"/>
    </row>
    <row r="10" spans="1:35" ht="16.2" thickBot="1">
      <c r="A10" s="14" t="s">
        <v>33</v>
      </c>
      <c r="B10" s="28">
        <v>90263</v>
      </c>
      <c r="C10" s="29">
        <v>1613</v>
      </c>
      <c r="D10" s="30">
        <v>950369</v>
      </c>
      <c r="E10" s="31">
        <f t="shared" si="0"/>
        <v>1042245</v>
      </c>
      <c r="F10" s="32">
        <v>1670</v>
      </c>
      <c r="G10" s="29">
        <v>45709</v>
      </c>
      <c r="H10" s="29">
        <v>96566</v>
      </c>
      <c r="I10" s="29">
        <v>42892</v>
      </c>
      <c r="J10" s="29">
        <v>294689</v>
      </c>
      <c r="K10" s="29">
        <v>312348</v>
      </c>
      <c r="L10" s="29">
        <v>357475</v>
      </c>
      <c r="M10" s="29">
        <v>81058</v>
      </c>
      <c r="N10" s="30">
        <v>92631</v>
      </c>
      <c r="O10" s="21">
        <f t="shared" si="1"/>
        <v>1325038</v>
      </c>
      <c r="P10" s="27">
        <v>31979</v>
      </c>
      <c r="Q10" s="21">
        <f t="shared" si="2"/>
        <v>2399262</v>
      </c>
      <c r="R10" s="22" t="s">
        <v>34</v>
      </c>
      <c r="T10" s="59"/>
    </row>
    <row r="11" spans="1:35" ht="16.2" thickBot="1">
      <c r="A11" s="33" t="s">
        <v>35</v>
      </c>
      <c r="B11" s="34">
        <f>SUM(B5:B10)</f>
        <v>133850</v>
      </c>
      <c r="C11" s="34">
        <f t="shared" ref="C11:D11" si="3">SUM(C5:C10)</f>
        <v>62234</v>
      </c>
      <c r="D11" s="35">
        <f t="shared" si="3"/>
        <v>2459465</v>
      </c>
      <c r="E11" s="36">
        <f t="shared" si="0"/>
        <v>2655549</v>
      </c>
      <c r="F11" s="37">
        <f>SUM(F5:F10)</f>
        <v>155458</v>
      </c>
      <c r="G11" s="34">
        <f t="shared" ref="G11:L11" si="4">SUM(G5:G10)</f>
        <v>352872</v>
      </c>
      <c r="H11" s="34">
        <f t="shared" si="4"/>
        <v>920164</v>
      </c>
      <c r="I11" s="34">
        <f t="shared" si="4"/>
        <v>254306</v>
      </c>
      <c r="J11" s="34">
        <f t="shared" si="4"/>
        <v>753003</v>
      </c>
      <c r="K11" s="34">
        <f t="shared" si="4"/>
        <v>664909</v>
      </c>
      <c r="L11" s="34">
        <f t="shared" si="4"/>
        <v>1463250</v>
      </c>
      <c r="M11" s="34">
        <f>SUM(M5:M10)</f>
        <v>200728</v>
      </c>
      <c r="N11" s="35">
        <f>SUM(N5:N10)</f>
        <v>450515</v>
      </c>
      <c r="O11" s="36">
        <f t="shared" si="1"/>
        <v>5215205</v>
      </c>
      <c r="P11" s="38">
        <f>SUM(P5:P10)</f>
        <v>363054</v>
      </c>
      <c r="Q11" s="36">
        <f>SUM(Q5:Q10)</f>
        <v>8233808</v>
      </c>
      <c r="R11" s="39" t="s">
        <v>36</v>
      </c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5" ht="15.6">
      <c r="A12" s="40"/>
      <c r="B12" s="41"/>
      <c r="C12" s="41"/>
      <c r="D12" s="41"/>
      <c r="E12" s="42"/>
      <c r="F12" s="41"/>
      <c r="G12" s="41"/>
      <c r="H12" s="41"/>
      <c r="I12" s="41"/>
      <c r="J12" s="41"/>
      <c r="K12" s="41"/>
      <c r="L12" s="41"/>
      <c r="M12" s="41"/>
      <c r="N12" s="41"/>
      <c r="O12" s="43"/>
      <c r="P12" s="43"/>
      <c r="Q12" s="44"/>
      <c r="R12" s="45"/>
    </row>
    <row r="13" spans="1:35" ht="15.6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5"/>
    </row>
    <row r="14" spans="1:35" ht="17.399999999999999">
      <c r="A14" s="58" t="s">
        <v>45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46"/>
    </row>
    <row r="15" spans="1:35" ht="18" thickBot="1">
      <c r="A15" s="58" t="s">
        <v>46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46"/>
    </row>
    <row r="16" spans="1:35" ht="31.2">
      <c r="A16" s="3" t="s">
        <v>37</v>
      </c>
      <c r="B16" s="53" t="s">
        <v>1</v>
      </c>
      <c r="C16" s="54"/>
      <c r="D16" s="54"/>
      <c r="E16" s="55"/>
      <c r="F16" s="53" t="s">
        <v>2</v>
      </c>
      <c r="G16" s="54"/>
      <c r="H16" s="54"/>
      <c r="I16" s="54"/>
      <c r="J16" s="54"/>
      <c r="K16" s="54"/>
      <c r="L16" s="54"/>
      <c r="M16" s="54"/>
      <c r="N16" s="54"/>
      <c r="O16" s="55"/>
      <c r="P16" s="4" t="s">
        <v>3</v>
      </c>
      <c r="Q16" s="56" t="s">
        <v>4</v>
      </c>
      <c r="R16" s="5" t="s">
        <v>38</v>
      </c>
    </row>
    <row r="17" spans="1:18" ht="31.8" thickBot="1">
      <c r="A17" s="6" t="s">
        <v>6</v>
      </c>
      <c r="B17" s="7" t="s">
        <v>7</v>
      </c>
      <c r="C17" s="8" t="s">
        <v>8</v>
      </c>
      <c r="D17" s="9" t="s">
        <v>9</v>
      </c>
      <c r="E17" s="10" t="s">
        <v>10</v>
      </c>
      <c r="F17" s="7" t="s">
        <v>11</v>
      </c>
      <c r="G17" s="9" t="s">
        <v>12</v>
      </c>
      <c r="H17" s="9" t="s">
        <v>13</v>
      </c>
      <c r="I17" s="8" t="s">
        <v>14</v>
      </c>
      <c r="J17" s="9" t="s">
        <v>15</v>
      </c>
      <c r="K17" s="9" t="s">
        <v>16</v>
      </c>
      <c r="L17" s="9" t="s">
        <v>17</v>
      </c>
      <c r="M17" s="9" t="s">
        <v>18</v>
      </c>
      <c r="N17" s="9" t="s">
        <v>19</v>
      </c>
      <c r="O17" s="11" t="s">
        <v>20</v>
      </c>
      <c r="P17" s="12" t="s">
        <v>21</v>
      </c>
      <c r="Q17" s="57"/>
      <c r="R17" s="13" t="s">
        <v>22</v>
      </c>
    </row>
    <row r="18" spans="1:18" ht="15.6">
      <c r="A18" s="14" t="s">
        <v>23</v>
      </c>
      <c r="B18" s="15">
        <v>168</v>
      </c>
      <c r="C18" s="16">
        <v>115</v>
      </c>
      <c r="D18" s="17">
        <v>13193</v>
      </c>
      <c r="E18" s="18">
        <f>SUM(B18:D18)</f>
        <v>13476</v>
      </c>
      <c r="F18" s="19">
        <v>806</v>
      </c>
      <c r="G18" s="16">
        <v>233</v>
      </c>
      <c r="H18" s="16">
        <v>253</v>
      </c>
      <c r="I18" s="16">
        <v>620</v>
      </c>
      <c r="J18" s="16">
        <v>3735</v>
      </c>
      <c r="K18" s="16">
        <v>611</v>
      </c>
      <c r="L18" s="16">
        <v>2769</v>
      </c>
      <c r="M18" s="16">
        <v>0</v>
      </c>
      <c r="N18" s="17">
        <v>230</v>
      </c>
      <c r="O18" s="18">
        <f>SUM(F18:N18)</f>
        <v>9257</v>
      </c>
      <c r="P18" s="20">
        <v>309</v>
      </c>
      <c r="Q18" s="21">
        <f>P18+O18+E18</f>
        <v>23042</v>
      </c>
      <c r="R18" s="22" t="s">
        <v>24</v>
      </c>
    </row>
    <row r="19" spans="1:18" ht="15.6">
      <c r="A19" s="14" t="s">
        <v>25</v>
      </c>
      <c r="B19" s="23">
        <v>3175</v>
      </c>
      <c r="C19" s="24">
        <v>2346</v>
      </c>
      <c r="D19" s="25">
        <v>140986</v>
      </c>
      <c r="E19" s="21">
        <f t="shared" ref="E19:E24" si="5">SUM(B19:D19)</f>
        <v>146507</v>
      </c>
      <c r="F19" s="26">
        <v>28769</v>
      </c>
      <c r="G19" s="24">
        <v>164</v>
      </c>
      <c r="H19" s="24">
        <v>494</v>
      </c>
      <c r="I19" s="24">
        <v>11856</v>
      </c>
      <c r="J19" s="24">
        <v>38857</v>
      </c>
      <c r="K19" s="24">
        <v>329</v>
      </c>
      <c r="L19" s="24">
        <v>825</v>
      </c>
      <c r="M19" s="24">
        <v>0</v>
      </c>
      <c r="N19" s="25">
        <v>986</v>
      </c>
      <c r="O19" s="21">
        <f t="shared" ref="O19:O24" si="6">SUM(F19:N19)</f>
        <v>82280</v>
      </c>
      <c r="P19" s="27">
        <v>5751</v>
      </c>
      <c r="Q19" s="21">
        <f t="shared" ref="Q19:Q23" si="7">P19+O19+E19</f>
        <v>234538</v>
      </c>
      <c r="R19" s="22" t="s">
        <v>39</v>
      </c>
    </row>
    <row r="20" spans="1:18" ht="15.6">
      <c r="A20" s="14" t="s">
        <v>27</v>
      </c>
      <c r="B20" s="23">
        <v>1031</v>
      </c>
      <c r="C20" s="24">
        <v>1035</v>
      </c>
      <c r="D20" s="25">
        <v>201923</v>
      </c>
      <c r="E20" s="21">
        <f t="shared" si="5"/>
        <v>203989</v>
      </c>
      <c r="F20" s="26">
        <v>5442</v>
      </c>
      <c r="G20" s="24">
        <v>726</v>
      </c>
      <c r="H20" s="24">
        <v>5266</v>
      </c>
      <c r="I20" s="24">
        <v>23602</v>
      </c>
      <c r="J20" s="24">
        <v>49616</v>
      </c>
      <c r="K20" s="24">
        <v>3711</v>
      </c>
      <c r="L20" s="24">
        <v>27097</v>
      </c>
      <c r="M20" s="24">
        <v>1</v>
      </c>
      <c r="N20" s="25">
        <v>4707</v>
      </c>
      <c r="O20" s="21">
        <f t="shared" si="6"/>
        <v>120168</v>
      </c>
      <c r="P20" s="27">
        <v>4737</v>
      </c>
      <c r="Q20" s="21">
        <f t="shared" si="7"/>
        <v>328894</v>
      </c>
      <c r="R20" s="22" t="s">
        <v>40</v>
      </c>
    </row>
    <row r="21" spans="1:18" ht="15.6">
      <c r="A21" s="14" t="s">
        <v>29</v>
      </c>
      <c r="B21" s="23">
        <v>5734</v>
      </c>
      <c r="C21" s="24">
        <v>56641</v>
      </c>
      <c r="D21" s="25">
        <v>291126</v>
      </c>
      <c r="E21" s="21">
        <f t="shared" si="5"/>
        <v>353501</v>
      </c>
      <c r="F21" s="26">
        <v>110786</v>
      </c>
      <c r="G21" s="24">
        <v>619</v>
      </c>
      <c r="H21" s="24">
        <v>18194</v>
      </c>
      <c r="I21" s="24">
        <v>134804</v>
      </c>
      <c r="J21" s="24">
        <v>59311</v>
      </c>
      <c r="K21" s="24">
        <v>26291</v>
      </c>
      <c r="L21" s="24">
        <v>13910</v>
      </c>
      <c r="M21" s="24">
        <v>1</v>
      </c>
      <c r="N21" s="25">
        <v>3114</v>
      </c>
      <c r="O21" s="21">
        <f t="shared" si="6"/>
        <v>367030</v>
      </c>
      <c r="P21" s="27">
        <v>61028</v>
      </c>
      <c r="Q21" s="21">
        <f t="shared" si="7"/>
        <v>781559</v>
      </c>
      <c r="R21" s="22" t="s">
        <v>30</v>
      </c>
    </row>
    <row r="22" spans="1:18" ht="15.6">
      <c r="A22" s="14" t="s">
        <v>31</v>
      </c>
      <c r="B22" s="23">
        <v>41596</v>
      </c>
      <c r="C22" s="24">
        <v>4658</v>
      </c>
      <c r="D22" s="25">
        <v>768167</v>
      </c>
      <c r="E22" s="21">
        <f t="shared" si="5"/>
        <v>814421</v>
      </c>
      <c r="F22" s="26">
        <v>33</v>
      </c>
      <c r="G22" s="24">
        <v>276110</v>
      </c>
      <c r="H22" s="24">
        <v>652055</v>
      </c>
      <c r="I22" s="24">
        <v>603</v>
      </c>
      <c r="J22" s="24">
        <v>352133</v>
      </c>
      <c r="K22" s="24">
        <v>299186</v>
      </c>
      <c r="L22" s="24">
        <v>1102796</v>
      </c>
      <c r="M22" s="24">
        <v>115584</v>
      </c>
      <c r="N22" s="25">
        <v>346125</v>
      </c>
      <c r="O22" s="21">
        <f t="shared" si="6"/>
        <v>3144625</v>
      </c>
      <c r="P22" s="27">
        <v>302531</v>
      </c>
      <c r="Q22" s="21">
        <f t="shared" si="7"/>
        <v>4261577</v>
      </c>
      <c r="R22" s="22" t="s">
        <v>32</v>
      </c>
    </row>
    <row r="23" spans="1:18" ht="16.2" thickBot="1">
      <c r="A23" s="14" t="s">
        <v>33</v>
      </c>
      <c r="B23" s="28">
        <v>91445</v>
      </c>
      <c r="C23" s="29">
        <v>2295</v>
      </c>
      <c r="D23" s="30">
        <v>977956</v>
      </c>
      <c r="E23" s="21">
        <f t="shared" si="5"/>
        <v>1071696</v>
      </c>
      <c r="F23" s="32">
        <v>1711</v>
      </c>
      <c r="G23" s="29">
        <v>39214</v>
      </c>
      <c r="H23" s="29">
        <v>87883</v>
      </c>
      <c r="I23" s="29">
        <v>43272</v>
      </c>
      <c r="J23" s="29">
        <v>298313</v>
      </c>
      <c r="K23" s="29">
        <v>324531</v>
      </c>
      <c r="L23" s="29">
        <v>362538</v>
      </c>
      <c r="M23" s="29">
        <v>81119</v>
      </c>
      <c r="N23" s="30">
        <v>91523</v>
      </c>
      <c r="O23" s="21">
        <f t="shared" si="6"/>
        <v>1330104</v>
      </c>
      <c r="P23" s="27">
        <v>33974</v>
      </c>
      <c r="Q23" s="21">
        <f t="shared" si="7"/>
        <v>2435774</v>
      </c>
      <c r="R23" s="22" t="s">
        <v>41</v>
      </c>
    </row>
    <row r="24" spans="1:18" ht="23.25" customHeight="1" thickBot="1">
      <c r="A24" s="33" t="s">
        <v>35</v>
      </c>
      <c r="B24" s="47">
        <f t="shared" ref="B24:C24" si="8">SUM(B18:B23)</f>
        <v>143149</v>
      </c>
      <c r="C24" s="47">
        <f t="shared" si="8"/>
        <v>67090</v>
      </c>
      <c r="D24" s="48">
        <f>SUM(D18:D23)</f>
        <v>2393351</v>
      </c>
      <c r="E24" s="36">
        <f t="shared" si="5"/>
        <v>2603590</v>
      </c>
      <c r="F24" s="37">
        <f>SUM(F18:F23)</f>
        <v>147547</v>
      </c>
      <c r="G24" s="34">
        <f t="shared" ref="G24:Q24" si="9">SUM(G18:G23)</f>
        <v>317066</v>
      </c>
      <c r="H24" s="34">
        <f t="shared" si="9"/>
        <v>764145</v>
      </c>
      <c r="I24" s="34">
        <f t="shared" si="9"/>
        <v>214757</v>
      </c>
      <c r="J24" s="34">
        <f t="shared" si="9"/>
        <v>801965</v>
      </c>
      <c r="K24" s="34">
        <f t="shared" si="9"/>
        <v>654659</v>
      </c>
      <c r="L24" s="34">
        <f t="shared" si="9"/>
        <v>1509935</v>
      </c>
      <c r="M24" s="34">
        <f t="shared" si="9"/>
        <v>196705</v>
      </c>
      <c r="N24" s="35">
        <f t="shared" si="9"/>
        <v>446685</v>
      </c>
      <c r="O24" s="36">
        <f t="shared" si="6"/>
        <v>5053464</v>
      </c>
      <c r="P24" s="37">
        <f t="shared" si="9"/>
        <v>408330</v>
      </c>
      <c r="Q24" s="34">
        <f t="shared" si="9"/>
        <v>8065384</v>
      </c>
      <c r="R24" s="39" t="s">
        <v>42</v>
      </c>
    </row>
    <row r="25" spans="1:18">
      <c r="A25" s="49"/>
      <c r="B25" s="49"/>
      <c r="C25" s="49"/>
      <c r="D25" s="49"/>
      <c r="E25" s="50"/>
      <c r="F25" s="49"/>
      <c r="G25" s="49"/>
      <c r="H25" s="49"/>
      <c r="I25" s="49"/>
      <c r="J25" s="49"/>
      <c r="K25" s="49"/>
      <c r="L25" s="49"/>
      <c r="M25" s="49"/>
      <c r="N25" s="49"/>
      <c r="O25" s="50"/>
      <c r="P25" s="49"/>
      <c r="Q25" s="49"/>
      <c r="R25" s="49"/>
    </row>
    <row r="26" spans="1:18">
      <c r="A26" s="49"/>
      <c r="B26" s="49"/>
      <c r="C26" s="49"/>
      <c r="D26" s="49"/>
      <c r="E26" s="50"/>
      <c r="F26" s="49"/>
      <c r="G26" s="49"/>
      <c r="H26" s="49"/>
      <c r="I26" s="49"/>
      <c r="J26" s="49"/>
      <c r="K26" s="49"/>
      <c r="L26" s="49"/>
      <c r="M26" s="49"/>
      <c r="N26" s="49"/>
      <c r="O26" s="50"/>
      <c r="P26" s="49"/>
      <c r="Q26" s="49"/>
      <c r="R26" s="49"/>
    </row>
    <row r="27" spans="1:18">
      <c r="A27" s="49"/>
      <c r="B27" s="49"/>
      <c r="C27" s="49"/>
      <c r="D27" s="49"/>
      <c r="E27" s="50"/>
      <c r="F27" s="49"/>
      <c r="G27" s="49"/>
      <c r="H27" s="49"/>
      <c r="I27" s="49"/>
      <c r="J27" s="49"/>
      <c r="K27" s="49"/>
      <c r="L27" s="49"/>
      <c r="M27" s="49"/>
      <c r="N27" s="49"/>
      <c r="O27" s="50"/>
      <c r="P27" s="49"/>
      <c r="Q27" s="50"/>
      <c r="R27" s="49"/>
    </row>
    <row r="28" spans="1:18">
      <c r="A28" s="49"/>
      <c r="B28" s="49"/>
      <c r="C28" s="49"/>
      <c r="D28" s="49"/>
      <c r="E28" s="50"/>
      <c r="F28" s="49"/>
      <c r="G28" s="49"/>
      <c r="H28" s="49"/>
      <c r="I28" s="49"/>
      <c r="J28" s="49"/>
      <c r="K28" s="49"/>
      <c r="L28" s="49"/>
      <c r="M28" s="49"/>
      <c r="N28" s="49"/>
      <c r="O28" s="50"/>
      <c r="P28" s="49"/>
      <c r="Q28" s="50"/>
      <c r="R28" s="49"/>
    </row>
    <row r="29" spans="1:18">
      <c r="A29" s="49"/>
      <c r="B29" s="49"/>
      <c r="C29" s="49"/>
      <c r="D29" s="49"/>
      <c r="E29" s="50"/>
      <c r="F29" s="49"/>
      <c r="G29" s="49"/>
      <c r="H29" s="49"/>
      <c r="I29" s="49"/>
      <c r="J29" s="49"/>
      <c r="K29" s="49"/>
      <c r="L29" s="49"/>
      <c r="M29" s="49"/>
      <c r="N29" s="49"/>
      <c r="O29" s="50"/>
      <c r="P29" s="49"/>
      <c r="Q29" s="50"/>
      <c r="R29" s="49"/>
    </row>
    <row r="30" spans="1:18">
      <c r="E30" s="50"/>
      <c r="O30" s="50"/>
      <c r="Q30" s="50"/>
    </row>
    <row r="31" spans="1:18">
      <c r="E31" s="50"/>
      <c r="O31" s="50"/>
      <c r="Q31" s="50"/>
    </row>
    <row r="32" spans="1:18">
      <c r="E32" s="50"/>
      <c r="O32" s="50"/>
      <c r="Q32" s="50"/>
    </row>
    <row r="33" spans="2:17">
      <c r="Q33" s="50"/>
    </row>
    <row r="34" spans="2:17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0"/>
    </row>
    <row r="35" spans="2:17">
      <c r="Q35" s="50"/>
    </row>
    <row r="36" spans="2:17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0"/>
    </row>
  </sheetData>
  <mergeCells count="10">
    <mergeCell ref="A15:Q15"/>
    <mergeCell ref="B16:E16"/>
    <mergeCell ref="F16:O16"/>
    <mergeCell ref="Q16:Q17"/>
    <mergeCell ref="A14:Q14"/>
    <mergeCell ref="A1:Q1"/>
    <mergeCell ref="A2:Q2"/>
    <mergeCell ref="B3:E3"/>
    <mergeCell ref="F3:O3"/>
    <mergeCell ref="Q3:Q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tanya</cp:lastModifiedBy>
  <cp:lastPrinted>2013-02-13T08:45:40Z</cp:lastPrinted>
  <dcterms:created xsi:type="dcterms:W3CDTF">2012-10-11T09:05:55Z</dcterms:created>
  <dcterms:modified xsi:type="dcterms:W3CDTF">2013-04-04T10:49:28Z</dcterms:modified>
</cp:coreProperties>
</file>