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10" yWindow="-75" windowWidth="20625" windowHeight="61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</definedNames>
  <calcPr calcId="145621"/>
</workbook>
</file>

<file path=xl/calcChain.xml><?xml version="1.0" encoding="utf-8"?>
<calcChain xmlns="http://schemas.openxmlformats.org/spreadsheetml/2006/main">
  <c r="Q7" i="1" l="1"/>
  <c r="Q8" i="1"/>
  <c r="Q9" i="1"/>
  <c r="Q10" i="1"/>
  <c r="Q5" i="1"/>
  <c r="B11" i="1" l="1"/>
  <c r="Q18" i="1" l="1"/>
  <c r="Q6" i="1" l="1"/>
  <c r="G24" i="1" l="1"/>
  <c r="H24" i="1"/>
  <c r="I24" i="1"/>
  <c r="J24" i="1"/>
  <c r="K24" i="1"/>
  <c r="L24" i="1"/>
  <c r="M24" i="1"/>
  <c r="N24" i="1"/>
  <c r="P24" i="1"/>
  <c r="F24" i="1"/>
  <c r="Q19" i="1"/>
  <c r="Q20" i="1"/>
  <c r="Q21" i="1"/>
  <c r="Q22" i="1"/>
  <c r="Q23" i="1"/>
  <c r="D24" i="1"/>
  <c r="B24" i="1"/>
  <c r="C24" i="1"/>
  <c r="E24" i="1" l="1"/>
  <c r="Q24" i="1"/>
  <c r="O24" i="1"/>
  <c r="M11" i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s="1"/>
</calcChain>
</file>

<file path=xl/sharedStrings.xml><?xml version="1.0" encoding="utf-8"?>
<sst xmlns="http://schemas.openxmlformats.org/spreadsheetml/2006/main" count="78" uniqueCount="47">
  <si>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</si>
  <si>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</si>
  <si>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</si>
  <si>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</si>
  <si>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</si>
  <si>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</si>
  <si>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</si>
  <si>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</si>
  <si>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</si>
  <si>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</si>
  <si>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</si>
  <si>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</si>
  <si>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</si>
  <si>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</si>
  <si>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</si>
  <si>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</si>
  <si>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</si>
  <si>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</si>
  <si>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</si>
  <si>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</si>
  <si>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</si>
  <si>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</si>
  <si>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</si>
  <si>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</si>
  <si>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</si>
  <si>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</si>
  <si>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</si>
  <si>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</si>
  <si>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</si>
  <si>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</si>
  <si>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</si>
  <si>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</si>
  <si>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</si>
  <si>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</si>
  <si>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</si>
  <si>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</si>
  <si>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</si>
  <si>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Point of Departures</t>
  </si>
  <si>
    <t>مركز الخروج</t>
  </si>
  <si>
    <t>امريكا</t>
  </si>
  <si>
    <t xml:space="preserve">اسيا </t>
  </si>
  <si>
    <t>اردني</t>
  </si>
  <si>
    <t>المجموع النهائي</t>
  </si>
  <si>
    <t xml:space="preserve"> جدول   4.2  عدد القادمين الكلي حسب معابر الدخول والمنطقة  لعام 2016</t>
  </si>
  <si>
    <t>Table 2.4 All Arrivals By Point of Entry and Region During   2016</t>
  </si>
  <si>
    <t xml:space="preserve"> جدول 4.2  عدد االمغادرين الكلي حسب معابر الخروج  والمنطقة   لعام2016</t>
  </si>
  <si>
    <t>Table 2.4 All Departures By Point of Exit  and Region 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</si>
</sst>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3" fontId="2" fillId="2" borderId="0" xfId="1" applyNumberFormat="1" applyFont="1" applyFill="1" applyAlignment="1">
      <alignment horizontal="right"/>
    </xf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3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27" xfId="1" applyNumberFormat="1" applyFont="1" applyFill="1" applyBorder="1" applyAlignment="1">
      <alignment horizontal="center" vertical="justify"/>
    </xf>
    <xf numFmtId="3" fontId="3" fillId="2" borderId="30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3" fillId="2" borderId="5" xfId="1" applyNumberFormat="1" applyFont="1" applyFill="1" applyBorder="1" applyAlignment="1">
      <alignment horizontal="center" vertical="justify"/>
    </xf>
    <xf numFmtId="0" fontId="6" fillId="2" borderId="9" xfId="1" applyFont="1" applyFill="1" applyBorder="1"/>
    <xf numFmtId="3" fontId="5" fillId="2" borderId="10" xfId="1" applyNumberFormat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3" fontId="5" fillId="2" borderId="2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3" fontId="5" fillId="2" borderId="24" xfId="1" applyNumberFormat="1" applyFont="1" applyFill="1" applyBorder="1" applyAlignment="1">
      <alignment horizontal="center" vertical="center"/>
    </xf>
    <xf numFmtId="3" fontId="7" fillId="2" borderId="28" xfId="1" applyNumberFormat="1" applyFont="1" applyFill="1" applyBorder="1" applyAlignment="1">
      <alignment horizontal="center" vertical="center"/>
    </xf>
    <xf numFmtId="3" fontId="7" fillId="2" borderId="12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right"/>
    </xf>
    <xf numFmtId="3" fontId="5" fillId="2" borderId="13" xfId="1" applyNumberFormat="1" applyFont="1" applyFill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22" xfId="1" applyNumberFormat="1" applyFont="1" applyFill="1" applyBorder="1" applyAlignment="1">
      <alignment horizontal="center" vertical="center"/>
    </xf>
    <xf numFmtId="3" fontId="5" fillId="2" borderId="25" xfId="1" applyNumberFormat="1" applyFont="1" applyFill="1" applyBorder="1" applyAlignment="1">
      <alignment horizontal="center" vertical="center"/>
    </xf>
    <xf numFmtId="3" fontId="7" fillId="2" borderId="29" xfId="1" applyNumberFormat="1" applyFont="1" applyFill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  <xf numFmtId="3" fontId="5" fillId="2" borderId="23" xfId="1" applyNumberFormat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/>
    </xf>
    <xf numFmtId="3" fontId="5" fillId="2" borderId="26" xfId="1" applyNumberFormat="1" applyFont="1" applyFill="1" applyBorder="1" applyAlignment="1">
      <alignment horizontal="center" vertical="center"/>
    </xf>
    <xf numFmtId="0" fontId="3" fillId="2" borderId="17" xfId="1" applyFont="1" applyFill="1" applyBorder="1"/>
    <xf numFmtId="3" fontId="7" fillId="2" borderId="18" xfId="1" applyNumberFormat="1" applyFont="1" applyFill="1" applyBorder="1" applyAlignment="1">
      <alignment horizontal="center" vertical="center"/>
    </xf>
    <xf numFmtId="3" fontId="7" fillId="2" borderId="17" xfId="1" applyNumberFormat="1" applyFont="1" applyFill="1" applyBorder="1" applyAlignment="1">
      <alignment horizontal="center" vertical="center"/>
    </xf>
    <xf numFmtId="3" fontId="7" fillId="2" borderId="20" xfId="1" applyNumberFormat="1" applyFont="1" applyFill="1" applyBorder="1" applyAlignment="1">
      <alignment horizontal="center" vertical="center"/>
    </xf>
    <xf numFmtId="3" fontId="7" fillId="2" borderId="32" xfId="1" applyNumberFormat="1" applyFont="1" applyFill="1" applyBorder="1" applyAlignment="1">
      <alignment horizontal="center" vertical="center"/>
    </xf>
    <xf numFmtId="3" fontId="7" fillId="2" borderId="33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right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3" fontId="6" fillId="2" borderId="0" xfId="1" applyNumberFormat="1" applyFont="1" applyFill="1" applyAlignment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7" fillId="2" borderId="19" xfId="1" applyNumberFormat="1" applyFont="1" applyFill="1" applyBorder="1" applyAlignment="1">
      <alignment horizontal="center" vertical="center"/>
    </xf>
    <xf numFmtId="3" fontId="7" fillId="2" borderId="31" xfId="1" applyNumberFormat="1" applyFont="1" applyFill="1" applyBorder="1" applyAlignment="1">
      <alignment horizontal="center" vertic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6" fillId="2" borderId="12" xfId="1" applyNumberFormat="1" applyFont="1" applyFill="1" applyBorder="1" applyAlignment="1">
      <alignment horizontal="right"/>
    </xf>
    <xf numFmtId="3" fontId="3" fillId="2" borderId="0" xfId="1" applyNumberFormat="1" applyFont="1" applyFill="1" applyAlignment="1" applyProtection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M32" sqref="M32"/>
    </sheetView>
  </sheetViews>
  <sheetFormatPr defaultColWidth="9.140625" defaultRowHeight="15" x14ac:dyDescent="0.25"/>
  <cols>
    <col min="1" max="1" width="11.140625" style="2" customWidth="1"/>
    <col min="2" max="2" width="6.28515625" style="2" customWidth="1"/>
    <col min="3" max="3" width="6.140625" style="2" customWidth="1"/>
    <col min="4" max="5" width="8" style="2" customWidth="1"/>
    <col min="6" max="6" width="6.28515625" style="2" customWidth="1"/>
    <col min="7" max="7" width="6.42578125" style="2" customWidth="1"/>
    <col min="8" max="8" width="6.28515625" style="2" customWidth="1"/>
    <col min="9" max="9" width="6.85546875" style="2" customWidth="1"/>
    <col min="10" max="10" width="8.140625" style="2" customWidth="1"/>
    <col min="11" max="11" width="6.28515625" style="2" customWidth="1"/>
    <col min="12" max="12" width="7.5703125" style="2" customWidth="1"/>
    <col min="13" max="13" width="5.85546875" style="2" customWidth="1"/>
    <col min="14" max="14" width="6.28515625" style="2" customWidth="1"/>
    <col min="15" max="15" width="8.28515625" style="2" customWidth="1"/>
    <col min="16" max="16" width="7.28515625" style="2" customWidth="1"/>
    <col min="17" max="17" width="9.28515625" style="2" customWidth="1"/>
    <col min="18" max="18" width="13.42578125" style="2" customWidth="1"/>
    <col min="19" max="16384" width="9.140625" style="2"/>
  </cols>
  <sheetData>
    <row r="1" spans="1:18" ht="15.75" x14ac:dyDescent="0.25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"/>
    </row>
    <row r="2" spans="1:18" ht="16.5" thickBot="1" x14ac:dyDescent="0.3">
      <c r="A2" s="58" t="s">
        <v>44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1"/>
    </row>
    <row r="3" spans="1:18" ht="28.5" x14ac:dyDescent="0.25">
      <c r="A3" s="3" t="s">
        <v>0</v>
      </c>
      <c r="B3" s="53" t="s">
        <v>1</v>
      </c>
      <c r="C3" s="54"/>
      <c r="D3" s="54"/>
      <c r="E3" s="55"/>
      <c r="F3" s="53" t="s">
        <v>2</v>
      </c>
      <c r="G3" s="54"/>
      <c r="H3" s="54"/>
      <c r="I3" s="54"/>
      <c r="J3" s="54"/>
      <c r="K3" s="54"/>
      <c r="L3" s="54"/>
      <c r="M3" s="54"/>
      <c r="N3" s="54"/>
      <c r="O3" s="55"/>
      <c r="P3" s="50" t="s">
        <v>3</v>
      </c>
      <c r="Q3" s="56" t="s">
        <v>4</v>
      </c>
      <c r="R3" s="4" t="s">
        <v>5</v>
      </c>
    </row>
    <row r="4" spans="1:18" ht="34.5" thickBot="1" x14ac:dyDescent="0.3">
      <c r="A4" s="5" t="s">
        <v>6</v>
      </c>
      <c r="B4" s="6" t="s">
        <v>7</v>
      </c>
      <c r="C4" s="7" t="s">
        <v>8</v>
      </c>
      <c r="D4" s="8" t="s">
        <v>9</v>
      </c>
      <c r="E4" s="9" t="s">
        <v>10</v>
      </c>
      <c r="F4" s="6" t="s">
        <v>11</v>
      </c>
      <c r="G4" s="8" t="s">
        <v>12</v>
      </c>
      <c r="H4" s="8" t="s">
        <v>13</v>
      </c>
      <c r="I4" s="7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10" t="s">
        <v>20</v>
      </c>
      <c r="P4" s="11" t="s">
        <v>21</v>
      </c>
      <c r="Q4" s="57"/>
      <c r="R4" s="12" t="s">
        <v>22</v>
      </c>
    </row>
    <row r="5" spans="1:18" ht="15.75" x14ac:dyDescent="0.25">
      <c r="A5" s="13" t="s">
        <v>23</v>
      </c>
      <c r="B5" s="14">
        <v>269</v>
      </c>
      <c r="C5" s="15">
        <v>86</v>
      </c>
      <c r="D5" s="16">
        <v>15686</v>
      </c>
      <c r="E5" s="17">
        <v>16041</v>
      </c>
      <c r="F5" s="18">
        <v>267</v>
      </c>
      <c r="G5" s="15">
        <v>135</v>
      </c>
      <c r="H5" s="15">
        <v>0</v>
      </c>
      <c r="I5" s="15">
        <v>941</v>
      </c>
      <c r="J5" s="15">
        <v>2490</v>
      </c>
      <c r="K5" s="15">
        <v>549</v>
      </c>
      <c r="L5" s="15">
        <v>1838</v>
      </c>
      <c r="M5" s="15">
        <v>0</v>
      </c>
      <c r="N5" s="16">
        <v>0</v>
      </c>
      <c r="O5" s="17">
        <v>6220</v>
      </c>
      <c r="P5" s="19">
        <v>395</v>
      </c>
      <c r="Q5" s="20">
        <f>P5+O5+E5</f>
        <v>22656</v>
      </c>
      <c r="R5" s="21" t="s">
        <v>24</v>
      </c>
    </row>
    <row r="6" spans="1:18" ht="15.75" x14ac:dyDescent="0.25">
      <c r="A6" s="13" t="s">
        <v>25</v>
      </c>
      <c r="B6" s="22">
        <v>1665</v>
      </c>
      <c r="C6" s="23">
        <v>1546</v>
      </c>
      <c r="D6" s="24">
        <v>161864</v>
      </c>
      <c r="E6" s="20">
        <v>165075</v>
      </c>
      <c r="F6" s="25">
        <v>21644</v>
      </c>
      <c r="G6" s="23">
        <v>208</v>
      </c>
      <c r="H6" s="23">
        <v>0</v>
      </c>
      <c r="I6" s="23">
        <v>16882</v>
      </c>
      <c r="J6" s="23">
        <v>21065</v>
      </c>
      <c r="K6" s="23">
        <v>210</v>
      </c>
      <c r="L6" s="23">
        <v>994</v>
      </c>
      <c r="M6" s="23">
        <v>0</v>
      </c>
      <c r="N6" s="24">
        <v>0</v>
      </c>
      <c r="O6" s="20">
        <v>61003</v>
      </c>
      <c r="P6" s="26">
        <v>8134</v>
      </c>
      <c r="Q6" s="20">
        <f>P6+O6+E6</f>
        <v>234212</v>
      </c>
      <c r="R6" s="21" t="s">
        <v>26</v>
      </c>
    </row>
    <row r="7" spans="1:18" ht="15.75" x14ac:dyDescent="0.25">
      <c r="A7" s="13" t="s">
        <v>27</v>
      </c>
      <c r="B7" s="22">
        <v>411</v>
      </c>
      <c r="C7" s="23">
        <v>421</v>
      </c>
      <c r="D7" s="24">
        <v>225372</v>
      </c>
      <c r="E7" s="20">
        <v>226204</v>
      </c>
      <c r="F7" s="25">
        <v>4639</v>
      </c>
      <c r="G7" s="23">
        <v>743</v>
      </c>
      <c r="H7" s="23">
        <v>0</v>
      </c>
      <c r="I7" s="23">
        <v>37988</v>
      </c>
      <c r="J7" s="23">
        <v>35770</v>
      </c>
      <c r="K7" s="23">
        <v>4016</v>
      </c>
      <c r="L7" s="23">
        <v>21316</v>
      </c>
      <c r="M7" s="23">
        <v>0</v>
      </c>
      <c r="N7" s="24">
        <v>0</v>
      </c>
      <c r="O7" s="20">
        <v>104472</v>
      </c>
      <c r="P7" s="26">
        <v>5983</v>
      </c>
      <c r="Q7" s="20">
        <f t="shared" ref="Q7:Q11" si="0">P7+O7+E7</f>
        <v>336659</v>
      </c>
      <c r="R7" s="21" t="s">
        <v>28</v>
      </c>
    </row>
    <row r="8" spans="1:18" ht="15.75" x14ac:dyDescent="0.25">
      <c r="A8" s="13" t="s">
        <v>29</v>
      </c>
      <c r="B8" s="22">
        <v>8290</v>
      </c>
      <c r="C8" s="23">
        <v>42285</v>
      </c>
      <c r="D8" s="24">
        <v>267841</v>
      </c>
      <c r="E8" s="20">
        <v>318416</v>
      </c>
      <c r="F8" s="25">
        <v>58555</v>
      </c>
      <c r="G8" s="23">
        <v>941</v>
      </c>
      <c r="H8" s="23">
        <v>0</v>
      </c>
      <c r="I8" s="23">
        <v>111990</v>
      </c>
      <c r="J8" s="23">
        <v>19716</v>
      </c>
      <c r="K8" s="23">
        <v>7253</v>
      </c>
      <c r="L8" s="23">
        <v>1628</v>
      </c>
      <c r="M8" s="23">
        <v>0</v>
      </c>
      <c r="N8" s="24">
        <v>0</v>
      </c>
      <c r="O8" s="20">
        <v>200083</v>
      </c>
      <c r="P8" s="26">
        <v>36870</v>
      </c>
      <c r="Q8" s="20">
        <f t="shared" si="0"/>
        <v>555369</v>
      </c>
      <c r="R8" s="51" t="s">
        <v>30</v>
      </c>
    </row>
    <row r="9" spans="1:18" ht="15.75" x14ac:dyDescent="0.25">
      <c r="A9" s="13" t="s">
        <v>31</v>
      </c>
      <c r="B9" s="22">
        <v>4419</v>
      </c>
      <c r="C9" s="23">
        <v>2637</v>
      </c>
      <c r="D9" s="24">
        <v>928043</v>
      </c>
      <c r="E9" s="20">
        <v>935099</v>
      </c>
      <c r="F9" s="25">
        <v>22</v>
      </c>
      <c r="G9" s="23">
        <v>130541</v>
      </c>
      <c r="H9" s="23">
        <v>0</v>
      </c>
      <c r="I9" s="23">
        <v>290</v>
      </c>
      <c r="J9" s="23">
        <v>548390</v>
      </c>
      <c r="K9" s="23">
        <v>229276</v>
      </c>
      <c r="L9" s="23">
        <v>568713</v>
      </c>
      <c r="M9" s="23">
        <v>1358</v>
      </c>
      <c r="N9" s="24">
        <v>785</v>
      </c>
      <c r="O9" s="20">
        <v>1479375</v>
      </c>
      <c r="P9" s="26">
        <v>133301</v>
      </c>
      <c r="Q9" s="20">
        <f t="shared" si="0"/>
        <v>2547775</v>
      </c>
      <c r="R9" s="21" t="s">
        <v>32</v>
      </c>
    </row>
    <row r="10" spans="1:18" ht="16.5" thickBot="1" x14ac:dyDescent="0.3">
      <c r="A10" s="13" t="s">
        <v>33</v>
      </c>
      <c r="B10" s="27">
        <v>5097</v>
      </c>
      <c r="C10" s="28">
        <v>3021</v>
      </c>
      <c r="D10" s="29">
        <v>1477836</v>
      </c>
      <c r="E10" s="30">
        <v>1485954</v>
      </c>
      <c r="F10" s="31">
        <v>1543</v>
      </c>
      <c r="G10" s="28">
        <v>32893</v>
      </c>
      <c r="H10" s="28">
        <v>2</v>
      </c>
      <c r="I10" s="28">
        <v>44829</v>
      </c>
      <c r="J10" s="28">
        <v>394210</v>
      </c>
      <c r="K10" s="28">
        <v>312577</v>
      </c>
      <c r="L10" s="28">
        <v>404125</v>
      </c>
      <c r="M10" s="28">
        <v>0</v>
      </c>
      <c r="N10" s="29">
        <v>14</v>
      </c>
      <c r="O10" s="30">
        <v>1190193</v>
      </c>
      <c r="P10" s="26">
        <v>49896</v>
      </c>
      <c r="Q10" s="20">
        <f t="shared" si="0"/>
        <v>2726043</v>
      </c>
      <c r="R10" s="21" t="s">
        <v>34</v>
      </c>
    </row>
    <row r="11" spans="1:18" ht="16.5" thickBot="1" x14ac:dyDescent="0.3">
      <c r="A11" s="32" t="s">
        <v>35</v>
      </c>
      <c r="B11" s="33">
        <f>SUM(B5:B10)</f>
        <v>20151</v>
      </c>
      <c r="C11" s="33">
        <f t="shared" ref="C11:D11" si="1">SUM(C5:C10)</f>
        <v>49996</v>
      </c>
      <c r="D11" s="34">
        <f t="shared" si="1"/>
        <v>3076642</v>
      </c>
      <c r="E11" s="35">
        <f>SUM(B11:D11)</f>
        <v>3146789</v>
      </c>
      <c r="F11" s="36">
        <f>SUM(F5:F10)</f>
        <v>86670</v>
      </c>
      <c r="G11" s="33">
        <f t="shared" ref="G11:L11" si="2">SUM(G5:G10)</f>
        <v>165461</v>
      </c>
      <c r="H11" s="33">
        <f t="shared" si="2"/>
        <v>2</v>
      </c>
      <c r="I11" s="33">
        <f t="shared" si="2"/>
        <v>212920</v>
      </c>
      <c r="J11" s="33">
        <f t="shared" si="2"/>
        <v>1021641</v>
      </c>
      <c r="K11" s="33">
        <f t="shared" si="2"/>
        <v>553881</v>
      </c>
      <c r="L11" s="33">
        <f t="shared" si="2"/>
        <v>998614</v>
      </c>
      <c r="M11" s="33">
        <f>SUM(M5:M10)</f>
        <v>1358</v>
      </c>
      <c r="N11" s="34">
        <f>SUM(N5:N10)</f>
        <v>799</v>
      </c>
      <c r="O11" s="30">
        <f t="shared" ref="O11" si="3">SUM(F11:N11)</f>
        <v>3041346</v>
      </c>
      <c r="P11" s="37">
        <f>SUM(P5:P10)</f>
        <v>234579</v>
      </c>
      <c r="Q11" s="35">
        <f t="shared" si="0"/>
        <v>6422714</v>
      </c>
      <c r="R11" s="38" t="s">
        <v>36</v>
      </c>
    </row>
    <row r="12" spans="1:18" ht="15.75" x14ac:dyDescent="0.25">
      <c r="A12" s="39"/>
      <c r="B12" s="40"/>
      <c r="C12" s="40"/>
      <c r="D12" s="40"/>
      <c r="E12" s="41"/>
      <c r="F12" s="40"/>
      <c r="G12" s="40"/>
      <c r="H12" s="40"/>
      <c r="I12" s="40"/>
      <c r="J12" s="40"/>
      <c r="K12" s="40"/>
      <c r="L12" s="40"/>
      <c r="M12" s="40"/>
      <c r="N12" s="40"/>
      <c r="O12" s="42"/>
      <c r="P12" s="42"/>
      <c r="Q12" s="43"/>
      <c r="R12" s="44"/>
    </row>
    <row r="13" spans="1:18" ht="15.75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4"/>
    </row>
    <row r="14" spans="1:18" ht="15.75" x14ac:dyDescent="0.25">
      <c r="A14" s="52" t="s">
        <v>45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45"/>
    </row>
    <row r="15" spans="1:18" ht="16.5" thickBot="1" x14ac:dyDescent="0.3">
      <c r="A15" s="52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45"/>
    </row>
    <row r="16" spans="1:18" ht="40.5" customHeight="1" x14ac:dyDescent="0.25">
      <c r="A16" s="3" t="s">
        <v>37</v>
      </c>
      <c r="B16" s="53" t="s">
        <v>1</v>
      </c>
      <c r="C16" s="54"/>
      <c r="D16" s="54"/>
      <c r="E16" s="55"/>
      <c r="F16" s="53" t="s">
        <v>2</v>
      </c>
      <c r="G16" s="54"/>
      <c r="H16" s="54"/>
      <c r="I16" s="54"/>
      <c r="J16" s="54"/>
      <c r="K16" s="54"/>
      <c r="L16" s="54"/>
      <c r="M16" s="54"/>
      <c r="N16" s="54"/>
      <c r="O16" s="55"/>
      <c r="P16" s="50" t="s">
        <v>3</v>
      </c>
      <c r="Q16" s="56" t="s">
        <v>4</v>
      </c>
      <c r="R16" s="4" t="s">
        <v>38</v>
      </c>
    </row>
    <row r="17" spans="1:18" ht="34.5" thickBot="1" x14ac:dyDescent="0.3">
      <c r="A17" s="5" t="s">
        <v>6</v>
      </c>
      <c r="B17" s="6" t="s">
        <v>7</v>
      </c>
      <c r="C17" s="7" t="s">
        <v>8</v>
      </c>
      <c r="D17" s="8" t="s">
        <v>9</v>
      </c>
      <c r="E17" s="9" t="s">
        <v>10</v>
      </c>
      <c r="F17" s="6" t="s">
        <v>11</v>
      </c>
      <c r="G17" s="8" t="s">
        <v>12</v>
      </c>
      <c r="H17" s="8" t="s">
        <v>13</v>
      </c>
      <c r="I17" s="7" t="s">
        <v>14</v>
      </c>
      <c r="J17" s="8" t="s">
        <v>15</v>
      </c>
      <c r="K17" s="8" t="s">
        <v>16</v>
      </c>
      <c r="L17" s="8" t="s">
        <v>17</v>
      </c>
      <c r="M17" s="8" t="s">
        <v>18</v>
      </c>
      <c r="N17" s="8" t="s">
        <v>19</v>
      </c>
      <c r="O17" s="10" t="s">
        <v>20</v>
      </c>
      <c r="P17" s="11" t="s">
        <v>21</v>
      </c>
      <c r="Q17" s="57"/>
      <c r="R17" s="12" t="s">
        <v>22</v>
      </c>
    </row>
    <row r="18" spans="1:18" ht="15.75" x14ac:dyDescent="0.25">
      <c r="A18" s="13" t="s">
        <v>23</v>
      </c>
      <c r="B18" s="14">
        <v>253</v>
      </c>
      <c r="C18" s="15">
        <v>89</v>
      </c>
      <c r="D18" s="16">
        <v>14686</v>
      </c>
      <c r="E18" s="17">
        <v>15028</v>
      </c>
      <c r="F18" s="18">
        <v>393</v>
      </c>
      <c r="G18" s="15">
        <v>155</v>
      </c>
      <c r="H18" s="15">
        <v>0</v>
      </c>
      <c r="I18" s="15">
        <v>377</v>
      </c>
      <c r="J18" s="15">
        <v>2854</v>
      </c>
      <c r="K18" s="15">
        <v>739</v>
      </c>
      <c r="L18" s="15">
        <v>1940</v>
      </c>
      <c r="M18" s="15">
        <v>0</v>
      </c>
      <c r="N18" s="16">
        <v>0</v>
      </c>
      <c r="O18" s="17">
        <v>6458</v>
      </c>
      <c r="P18" s="19">
        <v>384</v>
      </c>
      <c r="Q18" s="20">
        <f>P18+O18+E18</f>
        <v>21870</v>
      </c>
      <c r="R18" s="21" t="s">
        <v>24</v>
      </c>
    </row>
    <row r="19" spans="1:18" ht="15.75" x14ac:dyDescent="0.25">
      <c r="A19" s="13" t="s">
        <v>25</v>
      </c>
      <c r="B19" s="22">
        <v>3117</v>
      </c>
      <c r="C19" s="23">
        <v>1708</v>
      </c>
      <c r="D19" s="24">
        <v>152836</v>
      </c>
      <c r="E19" s="20">
        <v>157661</v>
      </c>
      <c r="F19" s="25">
        <v>21665</v>
      </c>
      <c r="G19" s="23">
        <v>202</v>
      </c>
      <c r="H19" s="23">
        <v>0</v>
      </c>
      <c r="I19" s="23">
        <v>8600</v>
      </c>
      <c r="J19" s="23">
        <v>32856</v>
      </c>
      <c r="K19" s="23">
        <v>196</v>
      </c>
      <c r="L19" s="23">
        <v>1032</v>
      </c>
      <c r="M19" s="23">
        <v>0</v>
      </c>
      <c r="N19" s="24">
        <v>0</v>
      </c>
      <c r="O19" s="20">
        <v>64551</v>
      </c>
      <c r="P19" s="26">
        <v>7896</v>
      </c>
      <c r="Q19" s="20">
        <f t="shared" ref="Q19:Q23" si="4">P19+O19+E19</f>
        <v>230108</v>
      </c>
      <c r="R19" s="21" t="s">
        <v>39</v>
      </c>
    </row>
    <row r="20" spans="1:18" ht="15.75" x14ac:dyDescent="0.25">
      <c r="A20" s="13" t="s">
        <v>27</v>
      </c>
      <c r="B20" s="22">
        <v>310</v>
      </c>
      <c r="C20" s="23">
        <v>468</v>
      </c>
      <c r="D20" s="24">
        <v>204558</v>
      </c>
      <c r="E20" s="20">
        <v>205336</v>
      </c>
      <c r="F20" s="25">
        <v>7228</v>
      </c>
      <c r="G20" s="23">
        <v>787</v>
      </c>
      <c r="H20" s="23">
        <v>0</v>
      </c>
      <c r="I20" s="23">
        <v>24630</v>
      </c>
      <c r="J20" s="23">
        <v>57869</v>
      </c>
      <c r="K20" s="23">
        <v>3354</v>
      </c>
      <c r="L20" s="23">
        <v>21911</v>
      </c>
      <c r="M20" s="23">
        <v>0</v>
      </c>
      <c r="N20" s="24">
        <v>0</v>
      </c>
      <c r="O20" s="20">
        <v>115779</v>
      </c>
      <c r="P20" s="26">
        <v>6148</v>
      </c>
      <c r="Q20" s="20">
        <f t="shared" si="4"/>
        <v>327263</v>
      </c>
      <c r="R20" s="21" t="s">
        <v>40</v>
      </c>
    </row>
    <row r="21" spans="1:18" ht="15.75" x14ac:dyDescent="0.25">
      <c r="A21" s="13" t="s">
        <v>29</v>
      </c>
      <c r="B21" s="22">
        <v>7943</v>
      </c>
      <c r="C21" s="23">
        <v>41886</v>
      </c>
      <c r="D21" s="24">
        <v>254417</v>
      </c>
      <c r="E21" s="20">
        <v>304246</v>
      </c>
      <c r="F21" s="25">
        <v>62155</v>
      </c>
      <c r="G21" s="23">
        <v>549</v>
      </c>
      <c r="H21" s="23">
        <v>0</v>
      </c>
      <c r="I21" s="23">
        <v>101063</v>
      </c>
      <c r="J21" s="23">
        <v>31305</v>
      </c>
      <c r="K21" s="23">
        <v>8061</v>
      </c>
      <c r="L21" s="23">
        <v>1625</v>
      </c>
      <c r="M21" s="23">
        <v>0</v>
      </c>
      <c r="N21" s="24">
        <v>0</v>
      </c>
      <c r="O21" s="20">
        <v>204758</v>
      </c>
      <c r="P21" s="26">
        <v>35605</v>
      </c>
      <c r="Q21" s="20">
        <f t="shared" si="4"/>
        <v>544609</v>
      </c>
      <c r="R21" s="21" t="s">
        <v>30</v>
      </c>
    </row>
    <row r="22" spans="1:18" ht="15.75" x14ac:dyDescent="0.25">
      <c r="A22" s="13" t="s">
        <v>31</v>
      </c>
      <c r="B22" s="22">
        <v>3985</v>
      </c>
      <c r="C22" s="23">
        <v>2592</v>
      </c>
      <c r="D22" s="24">
        <v>944720</v>
      </c>
      <c r="E22" s="20">
        <v>951297</v>
      </c>
      <c r="F22" s="25">
        <v>24</v>
      </c>
      <c r="G22" s="23">
        <v>126722</v>
      </c>
      <c r="H22" s="23">
        <v>5</v>
      </c>
      <c r="I22" s="23">
        <v>285</v>
      </c>
      <c r="J22" s="23">
        <v>543426</v>
      </c>
      <c r="K22" s="23">
        <v>221439</v>
      </c>
      <c r="L22" s="23">
        <v>576719</v>
      </c>
      <c r="M22" s="23">
        <v>1361</v>
      </c>
      <c r="N22" s="24">
        <v>794</v>
      </c>
      <c r="O22" s="20">
        <v>1470775</v>
      </c>
      <c r="P22" s="26">
        <v>161603</v>
      </c>
      <c r="Q22" s="20">
        <f t="shared" si="4"/>
        <v>2583675</v>
      </c>
      <c r="R22" s="21" t="s">
        <v>32</v>
      </c>
    </row>
    <row r="23" spans="1:18" ht="16.5" thickBot="1" x14ac:dyDescent="0.3">
      <c r="A23" s="13" t="s">
        <v>33</v>
      </c>
      <c r="B23" s="27">
        <v>4401</v>
      </c>
      <c r="C23" s="28">
        <v>3133</v>
      </c>
      <c r="D23" s="29">
        <v>1495786</v>
      </c>
      <c r="E23" s="20">
        <v>1503320</v>
      </c>
      <c r="F23" s="31">
        <v>1574</v>
      </c>
      <c r="G23" s="28">
        <v>25275</v>
      </c>
      <c r="H23" s="28">
        <v>0</v>
      </c>
      <c r="I23" s="28">
        <v>45351</v>
      </c>
      <c r="J23" s="28">
        <v>398999</v>
      </c>
      <c r="K23" s="28">
        <v>293672</v>
      </c>
      <c r="L23" s="28">
        <v>432421</v>
      </c>
      <c r="M23" s="28">
        <v>0</v>
      </c>
      <c r="N23" s="29">
        <v>15</v>
      </c>
      <c r="O23" s="20">
        <v>1197307</v>
      </c>
      <c r="P23" s="26">
        <v>51060</v>
      </c>
      <c r="Q23" s="20">
        <f t="shared" si="4"/>
        <v>2751687</v>
      </c>
      <c r="R23" s="21" t="s">
        <v>41</v>
      </c>
    </row>
    <row r="24" spans="1:18" ht="23.25" customHeight="1" thickBot="1" x14ac:dyDescent="0.3">
      <c r="A24" s="32" t="s">
        <v>35</v>
      </c>
      <c r="B24" s="46">
        <f t="shared" ref="B24:C24" si="5">SUM(B18:B23)</f>
        <v>20009</v>
      </c>
      <c r="C24" s="46">
        <f t="shared" si="5"/>
        <v>49876</v>
      </c>
      <c r="D24" s="47">
        <f>SUM(D18:D23)</f>
        <v>3067003</v>
      </c>
      <c r="E24" s="35">
        <f t="shared" ref="E24" si="6">SUM(B24:D24)</f>
        <v>3136888</v>
      </c>
      <c r="F24" s="36">
        <f>SUM(F18:F23)</f>
        <v>93039</v>
      </c>
      <c r="G24" s="33">
        <f t="shared" ref="G24:Q24" si="7">SUM(G18:G23)</f>
        <v>153690</v>
      </c>
      <c r="H24" s="33">
        <f t="shared" si="7"/>
        <v>5</v>
      </c>
      <c r="I24" s="33">
        <f t="shared" si="7"/>
        <v>180306</v>
      </c>
      <c r="J24" s="33">
        <f t="shared" si="7"/>
        <v>1067309</v>
      </c>
      <c r="K24" s="33">
        <f t="shared" si="7"/>
        <v>527461</v>
      </c>
      <c r="L24" s="33">
        <f t="shared" si="7"/>
        <v>1035648</v>
      </c>
      <c r="M24" s="33">
        <f t="shared" si="7"/>
        <v>1361</v>
      </c>
      <c r="N24" s="34">
        <f t="shared" si="7"/>
        <v>809</v>
      </c>
      <c r="O24" s="35">
        <f t="shared" ref="O24" si="8">SUM(F24:N24)</f>
        <v>3059628</v>
      </c>
      <c r="P24" s="36">
        <f t="shared" si="7"/>
        <v>262696</v>
      </c>
      <c r="Q24" s="33">
        <f t="shared" si="7"/>
        <v>6459212</v>
      </c>
      <c r="R24" s="38" t="s">
        <v>42</v>
      </c>
    </row>
    <row r="25" spans="1:18" x14ac:dyDescent="0.25">
      <c r="A25" s="48"/>
      <c r="B25" s="48"/>
      <c r="C25" s="48"/>
      <c r="D25" s="48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9"/>
      <c r="P25" s="48"/>
      <c r="Q25" s="48"/>
      <c r="R25" s="48"/>
    </row>
    <row r="26" spans="1:18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/>
      <c r="R29" s="48"/>
    </row>
  </sheetData>
  <mergeCells count="10">
    <mergeCell ref="A1:Q1"/>
    <mergeCell ref="A2:Q2"/>
    <mergeCell ref="B3:E3"/>
    <mergeCell ref="F3:O3"/>
    <mergeCell ref="Q3:Q4"/>
    <mergeCell ref="A15:Q15"/>
    <mergeCell ref="B16:E16"/>
    <mergeCell ref="F16:O16"/>
    <mergeCell ref="Q16:Q17"/>
    <mergeCell ref="A14:Q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2017-01-11T07:44:25Z</cp:lastPrinted>
  <dcterms:created xsi:type="dcterms:W3CDTF">2012-10-11T09:05:55Z</dcterms:created>
  <dcterms:modified xsi:type="dcterms:W3CDTF">2017-01-11T07:44:28Z</dcterms:modified>
</cp:coreProperties>
</file>