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-270" windowWidth="8940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Sheet1!$A$1:$K$13</definedName>
  </definedNames>
  <calcPr calcId="125725"/>
</workbook>
</file>

<file path=xl/calcChain.xml><?xml version="1.0" encoding="utf-8"?>
<calcChain xmlns="http://schemas.openxmlformats.org/spreadsheetml/2006/main">
  <c r="F13" i="1"/>
  <c r="B13"/>
  <c r="I12"/>
  <c r="H12"/>
  <c r="I11"/>
  <c r="H11"/>
  <c r="I10"/>
  <c r="H10"/>
  <c r="D12"/>
  <c r="G12"/>
  <c r="G11"/>
  <c r="G10"/>
  <c r="G9"/>
  <c r="G8"/>
  <c r="G7"/>
  <c r="E13"/>
  <c r="G13" l="1"/>
  <c r="J12"/>
  <c r="G6"/>
  <c r="I7" l="1"/>
  <c r="H8"/>
  <c r="I8"/>
  <c r="H6"/>
  <c r="I6"/>
  <c r="H9"/>
  <c r="I9"/>
  <c r="D10"/>
  <c r="J10" s="1"/>
  <c r="D7" l="1"/>
  <c r="J7" s="1"/>
  <c r="H7"/>
  <c r="H13"/>
  <c r="D6"/>
  <c r="J6" s="1"/>
  <c r="D11"/>
  <c r="J11" s="1"/>
  <c r="D9"/>
  <c r="J9" s="1"/>
  <c r="C13"/>
  <c r="I13" s="1"/>
  <c r="D8"/>
  <c r="J8" s="1"/>
  <c r="D13" l="1"/>
  <c r="J13" s="1"/>
</calcChain>
</file>

<file path=xl/sharedStrings.xml><?xml version="1.0" encoding="utf-8"?>
<sst xmlns="http://schemas.openxmlformats.org/spreadsheetml/2006/main" count="39" uniqueCount="27">
  <si>
    <t>الجنسيـــــــــــــــة</t>
  </si>
  <si>
    <t>نسبة التغير% 11/12  Relative Change%</t>
  </si>
  <si>
    <t>Region</t>
  </si>
  <si>
    <t xml:space="preserve">عدد سياح المبيت    </t>
  </si>
  <si>
    <t xml:space="preserve">عدد زوار اليوم الواحد </t>
  </si>
  <si>
    <t xml:space="preserve">المجموع                </t>
  </si>
  <si>
    <t xml:space="preserve">  Tourist  Overnight </t>
  </si>
  <si>
    <t xml:space="preserve"> Same Day Visitors </t>
  </si>
  <si>
    <t xml:space="preserve">               Total</t>
  </si>
  <si>
    <t>مجموع افريقيا</t>
  </si>
  <si>
    <t>Total Africa</t>
  </si>
  <si>
    <t>مجموع امريكا</t>
  </si>
  <si>
    <t>Total America</t>
  </si>
  <si>
    <t>مجموع اسيا</t>
  </si>
  <si>
    <t>Total Asia</t>
  </si>
  <si>
    <t>مجموع اوروبا</t>
  </si>
  <si>
    <t>Total Europe</t>
  </si>
  <si>
    <t>مجموع العرب</t>
  </si>
  <si>
    <t>Total Arab</t>
  </si>
  <si>
    <t>مجموع دول الخليج</t>
  </si>
  <si>
    <t>Total Gulf</t>
  </si>
  <si>
    <t>اردني مقيم في الخارج</t>
  </si>
  <si>
    <t xml:space="preserve">Jordanias Residing Abroad                   </t>
  </si>
  <si>
    <t>المجموع الكلي</t>
  </si>
  <si>
    <t>Grand Total</t>
  </si>
  <si>
    <t>Table 2.3Tourist  Overnight and Same Day Visitors By Region     2011 - 2012</t>
  </si>
  <si>
    <t>جدول 2.3 عدد سياح المبيت وزوار اليوم الواحد حسب المنطقة للاعوام 2011 - 2012</t>
  </si>
</sst>
</file>

<file path=xl/styles.xml><?xml version="1.0" encoding="utf-8"?>
<styleSheet xmlns="http://schemas.openxmlformats.org/spreadsheetml/2006/main">
  <numFmts count="1">
    <numFmt numFmtId="164" formatCode="0.0%"/>
  </numFmts>
  <fonts count="13">
    <font>
      <sz val="11"/>
      <color theme="1"/>
      <name val="Arial"/>
      <family val="2"/>
      <scheme val="minor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2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3" fontId="2" fillId="2" borderId="6" xfId="0" applyNumberFormat="1" applyFont="1" applyFill="1" applyBorder="1" applyAlignment="1">
      <alignment horizontal="center" vertical="top" wrapText="1"/>
    </xf>
    <xf numFmtId="3" fontId="2" fillId="2" borderId="7" xfId="0" applyNumberFormat="1" applyFont="1" applyFill="1" applyBorder="1" applyAlignment="1">
      <alignment horizontal="center" vertical="top" wrapText="1"/>
    </xf>
    <xf numFmtId="3" fontId="5" fillId="2" borderId="10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/>
    </xf>
    <xf numFmtId="3" fontId="6" fillId="2" borderId="12" xfId="0" applyNumberFormat="1" applyFont="1" applyFill="1" applyBorder="1" applyAlignment="1" applyProtection="1">
      <alignment horizontal="center"/>
      <protection locked="0"/>
    </xf>
    <xf numFmtId="3" fontId="6" fillId="2" borderId="13" xfId="0" applyNumberFormat="1" applyFont="1" applyFill="1" applyBorder="1" applyAlignment="1" applyProtection="1">
      <alignment horizontal="center"/>
      <protection locked="0"/>
    </xf>
    <xf numFmtId="3" fontId="6" fillId="2" borderId="14" xfId="0" applyNumberFormat="1" applyFont="1" applyFill="1" applyBorder="1" applyAlignment="1" applyProtection="1">
      <alignment horizontal="center"/>
      <protection locked="0"/>
    </xf>
    <xf numFmtId="164" fontId="7" fillId="3" borderId="13" xfId="0" applyNumberFormat="1" applyFont="1" applyFill="1" applyBorder="1" applyAlignment="1" applyProtection="1">
      <alignment horizontal="center"/>
      <protection locked="0"/>
    </xf>
    <xf numFmtId="0" fontId="6" fillId="3" borderId="5" xfId="0" applyFont="1" applyFill="1" applyBorder="1" applyAlignment="1">
      <alignment horizontal="right"/>
    </xf>
    <xf numFmtId="3" fontId="7" fillId="3" borderId="15" xfId="0" applyNumberFormat="1" applyFont="1" applyFill="1" applyBorder="1" applyAlignment="1" applyProtection="1">
      <alignment horizontal="center"/>
      <protection locked="0"/>
    </xf>
    <xf numFmtId="3" fontId="7" fillId="3" borderId="6" xfId="0" applyNumberFormat="1" applyFont="1" applyFill="1" applyBorder="1" applyAlignment="1" applyProtection="1">
      <alignment horizontal="center"/>
      <protection locked="0"/>
    </xf>
    <xf numFmtId="3" fontId="7" fillId="3" borderId="16" xfId="0" applyNumberFormat="1" applyFont="1" applyFill="1" applyBorder="1" applyAlignment="1" applyProtection="1">
      <alignment horizontal="center"/>
      <protection locked="0"/>
    </xf>
    <xf numFmtId="164" fontId="7" fillId="3" borderId="6" xfId="0" applyNumberFormat="1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>
      <alignment horizontal="right"/>
    </xf>
    <xf numFmtId="3" fontId="6" fillId="2" borderId="15" xfId="0" applyNumberFormat="1" applyFont="1" applyFill="1" applyBorder="1" applyAlignment="1" applyProtection="1">
      <alignment horizontal="center"/>
      <protection locked="0"/>
    </xf>
    <xf numFmtId="3" fontId="6" fillId="2" borderId="6" xfId="0" applyNumberFormat="1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>
      <alignment horizontal="right" vertical="center" wrapText="1"/>
    </xf>
    <xf numFmtId="3" fontId="7" fillId="3" borderId="17" xfId="0" applyNumberFormat="1" applyFont="1" applyFill="1" applyBorder="1" applyAlignment="1" applyProtection="1">
      <alignment horizontal="center"/>
      <protection locked="0"/>
    </xf>
    <xf numFmtId="3" fontId="7" fillId="3" borderId="10" xfId="0" applyNumberFormat="1" applyFont="1" applyFill="1" applyBorder="1" applyAlignment="1" applyProtection="1">
      <alignment horizontal="center"/>
      <protection locked="0"/>
    </xf>
    <xf numFmtId="164" fontId="7" fillId="3" borderId="10" xfId="0" applyNumberFormat="1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>
      <alignment horizontal="center" vertical="center" wrapText="1"/>
    </xf>
    <xf numFmtId="3" fontId="7" fillId="2" borderId="17" xfId="0" applyNumberFormat="1" applyFont="1" applyFill="1" applyBorder="1" applyAlignment="1" applyProtection="1">
      <alignment horizontal="center"/>
      <protection locked="0"/>
    </xf>
    <xf numFmtId="3" fontId="7" fillId="2" borderId="10" xfId="0" applyNumberFormat="1" applyFont="1" applyFill="1" applyBorder="1" applyAlignment="1" applyProtection="1">
      <alignment horizontal="center"/>
      <protection locked="0"/>
    </xf>
    <xf numFmtId="3" fontId="2" fillId="2" borderId="21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1" fillId="2" borderId="8" xfId="0" applyFont="1" applyFill="1" applyBorder="1"/>
    <xf numFmtId="0" fontId="1" fillId="2" borderId="0" xfId="0" applyFont="1" applyFill="1"/>
    <xf numFmtId="3" fontId="3" fillId="2" borderId="0" xfId="0" applyNumberFormat="1" applyFont="1" applyFill="1" applyBorder="1" applyAlignment="1"/>
    <xf numFmtId="0" fontId="1" fillId="0" borderId="0" xfId="0" applyFont="1" applyFill="1" applyBorder="1" applyAlignment="1">
      <alignment vertical="center"/>
    </xf>
    <xf numFmtId="0" fontId="9" fillId="2" borderId="0" xfId="0" applyFont="1" applyFill="1" applyBorder="1"/>
    <xf numFmtId="0" fontId="9" fillId="2" borderId="8" xfId="0" applyFont="1" applyFill="1" applyBorder="1"/>
    <xf numFmtId="0" fontId="9" fillId="2" borderId="0" xfId="0" applyFont="1" applyFill="1"/>
    <xf numFmtId="3" fontId="2" fillId="2" borderId="0" xfId="0" applyNumberFormat="1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top" wrapText="1"/>
    </xf>
    <xf numFmtId="3" fontId="4" fillId="2" borderId="0" xfId="0" applyNumberFormat="1" applyFont="1" applyFill="1" applyBorder="1" applyAlignment="1">
      <alignment horizontal="center" vertical="top" wrapText="1"/>
    </xf>
    <xf numFmtId="164" fontId="7" fillId="3" borderId="22" xfId="0" applyNumberFormat="1" applyFont="1" applyFill="1" applyBorder="1" applyAlignment="1" applyProtection="1">
      <alignment horizontal="center"/>
      <protection locked="0"/>
    </xf>
    <xf numFmtId="0" fontId="6" fillId="2" borderId="23" xfId="0" applyFont="1" applyFill="1" applyBorder="1" applyAlignment="1">
      <alignment horizontal="left"/>
    </xf>
    <xf numFmtId="0" fontId="7" fillId="2" borderId="0" xfId="0" applyFont="1" applyFill="1" applyBorder="1"/>
    <xf numFmtId="0" fontId="7" fillId="2" borderId="8" xfId="0" applyFont="1" applyFill="1" applyBorder="1"/>
    <xf numFmtId="0" fontId="7" fillId="2" borderId="0" xfId="0" applyFont="1" applyFill="1"/>
    <xf numFmtId="164" fontId="7" fillId="3" borderId="7" xfId="0" applyNumberFormat="1" applyFont="1" applyFill="1" applyBorder="1" applyAlignment="1" applyProtection="1">
      <alignment horizontal="center"/>
      <protection locked="0"/>
    </xf>
    <xf numFmtId="0" fontId="6" fillId="3" borderId="24" xfId="0" applyFont="1" applyFill="1" applyBorder="1" applyAlignment="1">
      <alignment horizontal="left"/>
    </xf>
    <xf numFmtId="0" fontId="6" fillId="2" borderId="24" xfId="0" applyFont="1" applyFill="1" applyBorder="1" applyAlignment="1">
      <alignment horizontal="left"/>
    </xf>
    <xf numFmtId="164" fontId="7" fillId="3" borderId="11" xfId="0" applyNumberFormat="1" applyFont="1" applyFill="1" applyBorder="1" applyAlignment="1" applyProtection="1">
      <alignment horizontal="center"/>
      <protection locked="0"/>
    </xf>
    <xf numFmtId="0" fontId="7" fillId="0" borderId="25" xfId="0" applyFont="1" applyFill="1" applyBorder="1" applyAlignment="1">
      <alignment horizontal="left" vertical="center" wrapText="1"/>
    </xf>
    <xf numFmtId="164" fontId="7" fillId="3" borderId="26" xfId="0" applyNumberFormat="1" applyFont="1" applyFill="1" applyBorder="1" applyAlignment="1" applyProtection="1">
      <alignment horizontal="center"/>
      <protection locked="0"/>
    </xf>
    <xf numFmtId="164" fontId="7" fillId="3" borderId="27" xfId="0" applyNumberFormat="1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1" fillId="2" borderId="0" xfId="0" applyFont="1" applyFill="1" applyBorder="1"/>
    <xf numFmtId="0" fontId="11" fillId="2" borderId="8" xfId="0" applyFont="1" applyFill="1" applyBorder="1"/>
    <xf numFmtId="0" fontId="11" fillId="2" borderId="0" xfId="0" applyFont="1" applyFill="1"/>
    <xf numFmtId="0" fontId="11" fillId="2" borderId="29" xfId="0" applyFont="1" applyFill="1" applyBorder="1" applyAlignment="1">
      <alignment horizontal="right" readingOrder="2"/>
    </xf>
    <xf numFmtId="3" fontId="10" fillId="2" borderId="0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/>
    <xf numFmtId="3" fontId="11" fillId="2" borderId="0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3" fontId="11" fillId="2" borderId="0" xfId="0" applyNumberFormat="1" applyFont="1" applyFill="1" applyBorder="1"/>
    <xf numFmtId="3" fontId="12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Border="1"/>
    <xf numFmtId="0" fontId="1" fillId="2" borderId="0" xfId="0" applyFont="1" applyFill="1" applyBorder="1" applyAlignment="1">
      <alignment horizontal="right"/>
    </xf>
    <xf numFmtId="3" fontId="7" fillId="2" borderId="0" xfId="0" applyNumberFormat="1" applyFont="1" applyFill="1" applyBorder="1" applyAlignment="1" applyProtection="1">
      <alignment horizontal="center"/>
      <protection locked="0"/>
    </xf>
    <xf numFmtId="4" fontId="7" fillId="3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3" fontId="12" fillId="2" borderId="0" xfId="0" applyNumberFormat="1" applyFont="1" applyFill="1" applyAlignment="1">
      <alignment horizontal="center"/>
    </xf>
    <xf numFmtId="0" fontId="12" fillId="2" borderId="0" xfId="0" applyFont="1" applyFill="1"/>
    <xf numFmtId="164" fontId="7" fillId="3" borderId="0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horizontal="center"/>
    </xf>
    <xf numFmtId="3" fontId="7" fillId="3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>
      <alignment horizontal="left"/>
    </xf>
    <xf numFmtId="3" fontId="4" fillId="2" borderId="21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top" wrapText="1"/>
    </xf>
    <xf numFmtId="3" fontId="2" fillId="2" borderId="16" xfId="0" applyNumberFormat="1" applyFont="1" applyFill="1" applyBorder="1" applyAlignment="1">
      <alignment horizontal="center" vertical="top" wrapText="1"/>
    </xf>
    <xf numFmtId="3" fontId="4" fillId="2" borderId="17" xfId="0" applyNumberFormat="1" applyFont="1" applyFill="1" applyBorder="1" applyAlignment="1">
      <alignment horizontal="center" vertical="center" wrapText="1"/>
    </xf>
    <xf numFmtId="3" fontId="5" fillId="2" borderId="18" xfId="0" applyNumberFormat="1" applyFont="1" applyFill="1" applyBorder="1" applyAlignment="1">
      <alignment horizontal="center" vertical="center" wrapText="1"/>
    </xf>
    <xf numFmtId="3" fontId="7" fillId="3" borderId="18" xfId="0" applyNumberFormat="1" applyFont="1" applyFill="1" applyBorder="1" applyAlignment="1" applyProtection="1">
      <alignment horizontal="center"/>
      <protection locked="0"/>
    </xf>
    <xf numFmtId="3" fontId="7" fillId="2" borderId="18" xfId="0" applyNumberFormat="1" applyFont="1" applyFill="1" applyBorder="1" applyAlignment="1" applyProtection="1">
      <alignment horizontal="center"/>
      <protection locked="0"/>
    </xf>
    <xf numFmtId="164" fontId="7" fillId="3" borderId="32" xfId="0" applyNumberFormat="1" applyFont="1" applyFill="1" applyBorder="1" applyAlignment="1" applyProtection="1">
      <alignment horizontal="center"/>
      <protection locked="0"/>
    </xf>
    <xf numFmtId="164" fontId="7" fillId="3" borderId="33" xfId="0" applyNumberFormat="1" applyFont="1" applyFill="1" applyBorder="1" applyAlignment="1" applyProtection="1">
      <alignment horizontal="center"/>
      <protection locked="0"/>
    </xf>
    <xf numFmtId="164" fontId="7" fillId="3" borderId="34" xfId="0" applyNumberFormat="1" applyFont="1" applyFill="1" applyBorder="1" applyAlignment="1" applyProtection="1">
      <alignment horizontal="center"/>
      <protection locked="0"/>
    </xf>
    <xf numFmtId="164" fontId="7" fillId="3" borderId="35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left" vertical="center" textRotation="90"/>
    </xf>
    <xf numFmtId="0" fontId="2" fillId="2" borderId="5" xfId="0" applyFont="1" applyFill="1" applyBorder="1" applyAlignment="1">
      <alignment horizontal="left" vertical="center" textRotation="90"/>
    </xf>
    <xf numFmtId="0" fontId="2" fillId="2" borderId="9" xfId="0" applyFont="1" applyFill="1" applyBorder="1" applyAlignment="1">
      <alignment horizontal="left" vertical="center" textRotation="90"/>
    </xf>
    <xf numFmtId="1" fontId="3" fillId="2" borderId="30" xfId="0" applyNumberFormat="1" applyFont="1" applyFill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1" fontId="3" fillId="2" borderId="31" xfId="0" applyNumberFormat="1" applyFont="1" applyFill="1" applyBorder="1" applyAlignment="1">
      <alignment horizontal="center"/>
    </xf>
    <xf numFmtId="3" fontId="4" fillId="2" borderId="20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right" vertical="center" textRotation="90"/>
    </xf>
    <xf numFmtId="0" fontId="2" fillId="2" borderId="24" xfId="0" applyFont="1" applyFill="1" applyBorder="1" applyAlignment="1">
      <alignment horizontal="right" vertical="center" textRotation="90"/>
    </xf>
    <xf numFmtId="0" fontId="2" fillId="2" borderId="25" xfId="0" applyFont="1" applyFill="1" applyBorder="1" applyAlignment="1">
      <alignment horizontal="right" vertical="center" textRotation="90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45"/>
  <sheetViews>
    <sheetView rightToLeft="1" tabSelected="1" workbookViewId="0">
      <selection activeCell="I7" sqref="I7"/>
    </sheetView>
  </sheetViews>
  <sheetFormatPr defaultColWidth="9.125" defaultRowHeight="12.75"/>
  <cols>
    <col min="1" max="1" width="11.375" style="74" customWidth="1"/>
    <col min="2" max="2" width="10.75" style="75" customWidth="1"/>
    <col min="3" max="3" width="10.875" style="75" customWidth="1"/>
    <col min="4" max="4" width="11.875" style="75" customWidth="1"/>
    <col min="5" max="7" width="12.125" style="75" customWidth="1"/>
    <col min="8" max="8" width="9.875" style="75" customWidth="1"/>
    <col min="9" max="10" width="9.625" style="75" customWidth="1"/>
    <col min="11" max="11" width="11.75" style="77" customWidth="1"/>
    <col min="12" max="45" width="9.125" style="56"/>
    <col min="46" max="46" width="9.125" style="57"/>
    <col min="47" max="16384" width="9.125" style="58"/>
  </cols>
  <sheetData>
    <row r="1" spans="1:46" s="29" customFormat="1" ht="15.75">
      <c r="A1" s="108" t="s">
        <v>26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8"/>
    </row>
    <row r="2" spans="1:46" s="29" customFormat="1" ht="16.5" thickBot="1">
      <c r="A2" s="106" t="s">
        <v>25</v>
      </c>
      <c r="B2" s="107"/>
      <c r="C2" s="107"/>
      <c r="D2" s="107"/>
      <c r="E2" s="107"/>
      <c r="F2" s="107"/>
      <c r="G2" s="107"/>
      <c r="H2" s="107"/>
      <c r="I2" s="107"/>
      <c r="J2" s="107"/>
      <c r="K2" s="106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8"/>
    </row>
    <row r="3" spans="1:46" s="34" customFormat="1" ht="16.5" customHeight="1" thickTop="1" thickBot="1">
      <c r="A3" s="94" t="s">
        <v>0</v>
      </c>
      <c r="B3" s="97">
        <v>2011</v>
      </c>
      <c r="C3" s="98"/>
      <c r="D3" s="99"/>
      <c r="E3" s="97">
        <v>2012</v>
      </c>
      <c r="F3" s="98"/>
      <c r="G3" s="99"/>
      <c r="H3" s="100" t="s">
        <v>1</v>
      </c>
      <c r="I3" s="101"/>
      <c r="J3" s="102"/>
      <c r="K3" s="103" t="s">
        <v>2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1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3"/>
    </row>
    <row r="4" spans="1:46" s="38" customFormat="1" ht="32.25" thickTop="1">
      <c r="A4" s="95"/>
      <c r="B4" s="84" t="s">
        <v>3</v>
      </c>
      <c r="C4" s="1" t="s">
        <v>4</v>
      </c>
      <c r="D4" s="85" t="s">
        <v>5</v>
      </c>
      <c r="E4" s="84" t="s">
        <v>3</v>
      </c>
      <c r="F4" s="1" t="s">
        <v>4</v>
      </c>
      <c r="G4" s="85" t="s">
        <v>5</v>
      </c>
      <c r="H4" s="26" t="s">
        <v>3</v>
      </c>
      <c r="I4" s="1" t="s">
        <v>4</v>
      </c>
      <c r="J4" s="2" t="s">
        <v>5</v>
      </c>
      <c r="K4" s="10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1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7"/>
    </row>
    <row r="5" spans="1:46" s="38" customFormat="1" ht="26.25" thickBot="1">
      <c r="A5" s="96"/>
      <c r="B5" s="86" t="s">
        <v>6</v>
      </c>
      <c r="C5" s="3" t="s">
        <v>7</v>
      </c>
      <c r="D5" s="87" t="s">
        <v>8</v>
      </c>
      <c r="E5" s="86" t="s">
        <v>6</v>
      </c>
      <c r="F5" s="3" t="s">
        <v>7</v>
      </c>
      <c r="G5" s="87" t="s">
        <v>8</v>
      </c>
      <c r="H5" s="83" t="s">
        <v>6</v>
      </c>
      <c r="I5" s="4" t="s">
        <v>7</v>
      </c>
      <c r="J5" s="5" t="s">
        <v>8</v>
      </c>
      <c r="K5" s="105"/>
      <c r="L5" s="39"/>
      <c r="M5" s="40"/>
      <c r="N5" s="40"/>
      <c r="O5" s="41"/>
      <c r="P5" s="40"/>
      <c r="Q5" s="40"/>
      <c r="R5" s="41"/>
      <c r="S5" s="40"/>
      <c r="T5" s="40"/>
      <c r="U5" s="41"/>
      <c r="V5" s="40"/>
      <c r="W5" s="31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7"/>
    </row>
    <row r="6" spans="1:46" s="46" customFormat="1" ht="24.75" customHeight="1">
      <c r="A6" s="6" t="s">
        <v>9</v>
      </c>
      <c r="B6" s="7">
        <v>17635.38665558568</v>
      </c>
      <c r="C6" s="7">
        <v>905.0848412510428</v>
      </c>
      <c r="D6" s="7">
        <f>SUM(B6:C6)</f>
        <v>18540.471496836723</v>
      </c>
      <c r="E6" s="7">
        <v>21755.291651877411</v>
      </c>
      <c r="F6" s="8">
        <v>1051.7782319113408</v>
      </c>
      <c r="G6" s="9">
        <f t="shared" ref="G6:G12" si="0">SUM(E6:F6)</f>
        <v>22807.06988378875</v>
      </c>
      <c r="H6" s="90">
        <f>(E6-B6)/B6</f>
        <v>0.23361580195276452</v>
      </c>
      <c r="I6" s="10">
        <f>(F6-C6)/C6</f>
        <v>0.16207695010948669</v>
      </c>
      <c r="J6" s="42">
        <f>(G6-D6)/D6</f>
        <v>0.23012351048785207</v>
      </c>
      <c r="K6" s="43" t="s">
        <v>10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5"/>
    </row>
    <row r="7" spans="1:46" s="46" customFormat="1" ht="24.75" customHeight="1">
      <c r="A7" s="11" t="s">
        <v>11</v>
      </c>
      <c r="B7" s="12">
        <v>189280.62503139742</v>
      </c>
      <c r="C7" s="12">
        <v>27604.712857187391</v>
      </c>
      <c r="D7" s="12">
        <f t="shared" ref="D7:D12" si="1">SUM(B7:C7)</f>
        <v>216885.33788858482</v>
      </c>
      <c r="E7" s="12">
        <v>198630.99009598384</v>
      </c>
      <c r="F7" s="13">
        <v>27742.614175276642</v>
      </c>
      <c r="G7" s="14">
        <f t="shared" si="0"/>
        <v>226373.6042712605</v>
      </c>
      <c r="H7" s="91">
        <f t="shared" ref="H7:J13" si="2">(E7-B7)/B7</f>
        <v>4.9399483243651635E-2</v>
      </c>
      <c r="I7" s="15">
        <f t="shared" si="2"/>
        <v>4.9955715461588506E-3</v>
      </c>
      <c r="J7" s="47">
        <f t="shared" si="2"/>
        <v>4.3747846097138436E-2</v>
      </c>
      <c r="K7" s="48" t="s">
        <v>12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5"/>
    </row>
    <row r="8" spans="1:46" s="46" customFormat="1" ht="24.75" customHeight="1">
      <c r="A8" s="16" t="s">
        <v>13</v>
      </c>
      <c r="B8" s="17">
        <v>231227.87313912864</v>
      </c>
      <c r="C8" s="17">
        <v>52786.478582248768</v>
      </c>
      <c r="D8" s="17">
        <f t="shared" si="1"/>
        <v>284014.3517213774</v>
      </c>
      <c r="E8" s="17">
        <v>252493.68310871217</v>
      </c>
      <c r="F8" s="18">
        <v>31729.323792692077</v>
      </c>
      <c r="G8" s="14">
        <f t="shared" si="0"/>
        <v>284223.00690140424</v>
      </c>
      <c r="H8" s="91">
        <f t="shared" si="2"/>
        <v>9.1969059269891726E-2</v>
      </c>
      <c r="I8" s="15">
        <f t="shared" si="2"/>
        <v>-0.39891190613798339</v>
      </c>
      <c r="J8" s="47">
        <f t="shared" si="2"/>
        <v>7.3466421243222719E-4</v>
      </c>
      <c r="K8" s="49" t="s">
        <v>14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5"/>
    </row>
    <row r="9" spans="1:46" s="46" customFormat="1" ht="24.75" customHeight="1">
      <c r="A9" s="16" t="s">
        <v>15</v>
      </c>
      <c r="B9" s="12">
        <v>626881.44065778027</v>
      </c>
      <c r="C9" s="12">
        <v>270498.12472141429</v>
      </c>
      <c r="D9" s="12">
        <f t="shared" si="1"/>
        <v>897379.56537919457</v>
      </c>
      <c r="E9" s="12">
        <v>590202.21534674813</v>
      </c>
      <c r="F9" s="13">
        <v>176945.48527884544</v>
      </c>
      <c r="G9" s="14">
        <f t="shared" si="0"/>
        <v>767147.70062559354</v>
      </c>
      <c r="H9" s="91">
        <f t="shared" si="2"/>
        <v>-5.8510625665588394E-2</v>
      </c>
      <c r="I9" s="15">
        <f t="shared" si="2"/>
        <v>-0.34585319043863466</v>
      </c>
      <c r="J9" s="47">
        <f t="shared" si="2"/>
        <v>-0.14512461591274431</v>
      </c>
      <c r="K9" s="49" t="s">
        <v>16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5"/>
    </row>
    <row r="10" spans="1:46" s="46" customFormat="1" ht="24.75" customHeight="1">
      <c r="A10" s="16" t="s">
        <v>17</v>
      </c>
      <c r="B10" s="17">
        <v>1307445.3082507597</v>
      </c>
      <c r="C10" s="17">
        <v>1870251.230738366</v>
      </c>
      <c r="D10" s="17">
        <f t="shared" si="1"/>
        <v>3177696.5389891258</v>
      </c>
      <c r="E10" s="17">
        <v>1349980.1341616774</v>
      </c>
      <c r="F10" s="17">
        <v>1295244.979990805</v>
      </c>
      <c r="G10" s="14">
        <f t="shared" si="0"/>
        <v>2645225.1141524827</v>
      </c>
      <c r="H10" s="91">
        <f t="shared" si="2"/>
        <v>3.2532776432404167E-2</v>
      </c>
      <c r="I10" s="15">
        <f t="shared" si="2"/>
        <v>-0.30744866855163161</v>
      </c>
      <c r="J10" s="47">
        <f t="shared" si="2"/>
        <v>-0.1675652216325321</v>
      </c>
      <c r="K10" s="49" t="s">
        <v>18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5"/>
    </row>
    <row r="11" spans="1:46" s="46" customFormat="1" ht="24.75" customHeight="1">
      <c r="A11" s="16" t="s">
        <v>19</v>
      </c>
      <c r="B11" s="17">
        <v>617811.66935643344</v>
      </c>
      <c r="C11" s="17">
        <v>610344.69770285231</v>
      </c>
      <c r="D11" s="17">
        <f t="shared" si="1"/>
        <v>1228156.3670592858</v>
      </c>
      <c r="E11" s="17">
        <v>690718.89347308222</v>
      </c>
      <c r="F11" s="17">
        <v>597580.75096259208</v>
      </c>
      <c r="G11" s="14">
        <f>SUM(E11:F11)</f>
        <v>1288299.6444356744</v>
      </c>
      <c r="H11" s="91">
        <f t="shared" si="2"/>
        <v>0.11800881681725971</v>
      </c>
      <c r="I11" s="15">
        <f t="shared" si="2"/>
        <v>-2.0912685550148562E-2</v>
      </c>
      <c r="J11" s="47">
        <f t="shared" si="2"/>
        <v>4.8970374611497183E-2</v>
      </c>
      <c r="K11" s="49" t="s">
        <v>20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5"/>
    </row>
    <row r="12" spans="1:46" s="46" customFormat="1" ht="39.75" customHeight="1" thickBot="1">
      <c r="A12" s="19" t="s">
        <v>21</v>
      </c>
      <c r="B12" s="20">
        <v>969360.57295426179</v>
      </c>
      <c r="C12" s="21">
        <v>20393.063306055352</v>
      </c>
      <c r="D12" s="20">
        <f t="shared" si="1"/>
        <v>989753.63626031717</v>
      </c>
      <c r="E12" s="20">
        <v>1058585.5825428755</v>
      </c>
      <c r="F12" s="21">
        <v>21588.470572745566</v>
      </c>
      <c r="G12" s="88">
        <f t="shared" si="0"/>
        <v>1080174.0531156212</v>
      </c>
      <c r="H12" s="92">
        <f t="shared" si="2"/>
        <v>9.2045222467309631E-2</v>
      </c>
      <c r="I12" s="22">
        <f t="shared" si="2"/>
        <v>5.8618327651405823E-2</v>
      </c>
      <c r="J12" s="50">
        <f t="shared" si="2"/>
        <v>9.1356488668178401E-2</v>
      </c>
      <c r="K12" s="51" t="s">
        <v>22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5"/>
    </row>
    <row r="13" spans="1:46" ht="27" customHeight="1" thickBot="1">
      <c r="A13" s="23" t="s">
        <v>23</v>
      </c>
      <c r="B13" s="24">
        <f>SUM(B6:B12)</f>
        <v>3959642.8760453472</v>
      </c>
      <c r="C13" s="24">
        <f>SUM(C6:C12)</f>
        <v>2852783.3927493752</v>
      </c>
      <c r="D13" s="24">
        <f>SUM(D6:D12)</f>
        <v>6812426.2687947229</v>
      </c>
      <c r="E13" s="24">
        <f>SUM(E6:E12)</f>
        <v>4162366.7903809566</v>
      </c>
      <c r="F13" s="25">
        <f>SUM(F6:F12)</f>
        <v>2151883.403004868</v>
      </c>
      <c r="G13" s="89">
        <f>SUM(E13:F13)</f>
        <v>6314250.1933858246</v>
      </c>
      <c r="H13" s="93">
        <f>(E13-B13)/B13</f>
        <v>5.119752479750847E-2</v>
      </c>
      <c r="I13" s="52">
        <f t="shared" si="2"/>
        <v>-0.24568987309934304</v>
      </c>
      <c r="J13" s="53">
        <f t="shared" si="2"/>
        <v>-7.3127554817123519E-2</v>
      </c>
      <c r="K13" s="54" t="s">
        <v>24</v>
      </c>
      <c r="L13" s="44"/>
      <c r="M13" s="44"/>
    </row>
    <row r="14" spans="1:46" s="55" customFormat="1">
      <c r="A14" s="59"/>
      <c r="B14" s="60"/>
      <c r="C14" s="60"/>
      <c r="D14" s="61"/>
      <c r="E14" s="60"/>
      <c r="F14" s="60"/>
      <c r="G14" s="62"/>
      <c r="H14" s="63"/>
      <c r="I14" s="63"/>
      <c r="J14" s="63"/>
      <c r="K14" s="64"/>
      <c r="L14" s="58"/>
    </row>
    <row r="15" spans="1:46">
      <c r="A15" s="65"/>
      <c r="B15" s="66"/>
      <c r="C15" s="66"/>
      <c r="D15" s="67"/>
      <c r="E15" s="68"/>
      <c r="F15" s="66"/>
      <c r="G15" s="69"/>
      <c r="H15" s="66"/>
      <c r="I15" s="66"/>
      <c r="J15" s="66"/>
      <c r="K15" s="70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</row>
    <row r="16" spans="1:46" ht="15.75">
      <c r="A16" s="71"/>
      <c r="B16" s="72"/>
      <c r="C16" s="72"/>
      <c r="D16" s="72"/>
      <c r="E16" s="72"/>
      <c r="F16" s="72"/>
      <c r="G16" s="58"/>
      <c r="H16" s="73"/>
      <c r="I16" s="73"/>
      <c r="J16" s="73"/>
      <c r="K16" s="27"/>
    </row>
    <row r="17" spans="2:10">
      <c r="B17" s="76"/>
      <c r="C17" s="76"/>
      <c r="D17" s="76"/>
      <c r="E17" s="76"/>
      <c r="F17" s="76"/>
      <c r="G17" s="76"/>
      <c r="H17" s="76"/>
      <c r="I17" s="76"/>
      <c r="J17" s="76"/>
    </row>
    <row r="18" spans="2:10">
      <c r="G18" s="76"/>
      <c r="H18" s="78"/>
      <c r="I18" s="78"/>
      <c r="J18" s="78"/>
    </row>
    <row r="19" spans="2:10">
      <c r="B19" s="76"/>
      <c r="C19" s="76"/>
      <c r="D19" s="76"/>
      <c r="H19" s="78"/>
      <c r="I19" s="78"/>
      <c r="J19" s="78"/>
    </row>
    <row r="20" spans="2:10">
      <c r="H20" s="78"/>
      <c r="I20" s="78"/>
      <c r="J20" s="78"/>
    </row>
    <row r="21" spans="2:10">
      <c r="G21" s="76"/>
      <c r="H21" s="78"/>
      <c r="I21" s="78"/>
      <c r="J21" s="78"/>
    </row>
    <row r="22" spans="2:10">
      <c r="H22" s="78"/>
      <c r="I22" s="78"/>
      <c r="J22" s="78"/>
    </row>
    <row r="23" spans="2:10">
      <c r="H23" s="78"/>
      <c r="I23" s="78"/>
      <c r="J23" s="78"/>
    </row>
    <row r="24" spans="2:10">
      <c r="H24" s="78"/>
      <c r="I24" s="78"/>
      <c r="J24" s="78"/>
    </row>
    <row r="25" spans="2:10">
      <c r="H25" s="78"/>
      <c r="I25" s="78"/>
      <c r="J25" s="78"/>
    </row>
    <row r="26" spans="2:10">
      <c r="H26" s="66"/>
      <c r="I26" s="66"/>
      <c r="J26" s="66"/>
    </row>
    <row r="27" spans="2:10">
      <c r="H27" s="79"/>
      <c r="I27" s="79"/>
      <c r="J27" s="79"/>
    </row>
    <row r="28" spans="2:10">
      <c r="H28" s="80"/>
      <c r="I28" s="80"/>
      <c r="J28" s="80"/>
    </row>
    <row r="29" spans="2:10">
      <c r="H29" s="80"/>
      <c r="I29" s="80"/>
      <c r="J29" s="80"/>
    </row>
    <row r="30" spans="2:10">
      <c r="H30" s="80"/>
      <c r="I30" s="80"/>
      <c r="J30" s="80"/>
    </row>
    <row r="31" spans="2:10">
      <c r="H31" s="80"/>
      <c r="I31" s="80"/>
      <c r="J31" s="80"/>
    </row>
    <row r="32" spans="2:10">
      <c r="H32" s="80"/>
      <c r="I32" s="80"/>
      <c r="J32" s="80"/>
    </row>
    <row r="33" spans="1:11">
      <c r="H33" s="80"/>
      <c r="I33" s="80"/>
      <c r="J33" s="80"/>
    </row>
    <row r="34" spans="1:11">
      <c r="H34" s="80"/>
      <c r="I34" s="80"/>
      <c r="J34" s="80"/>
    </row>
    <row r="35" spans="1:11">
      <c r="H35" s="80"/>
      <c r="I35" s="80"/>
      <c r="J35" s="80"/>
    </row>
    <row r="36" spans="1:11">
      <c r="A36" s="65"/>
      <c r="B36" s="81"/>
      <c r="C36" s="81"/>
      <c r="D36" s="72"/>
      <c r="E36" s="81"/>
      <c r="F36" s="81"/>
      <c r="G36" s="72"/>
      <c r="H36" s="81"/>
      <c r="I36" s="81"/>
      <c r="J36" s="81"/>
      <c r="K36" s="82"/>
    </row>
    <row r="37" spans="1:11">
      <c r="A37" s="65"/>
      <c r="B37" s="81"/>
      <c r="C37" s="81"/>
      <c r="D37" s="72"/>
      <c r="E37" s="81"/>
      <c r="F37" s="81"/>
      <c r="G37" s="72"/>
      <c r="H37" s="81"/>
      <c r="I37" s="81"/>
      <c r="J37" s="81"/>
      <c r="K37" s="82"/>
    </row>
    <row r="38" spans="1:11">
      <c r="A38" s="65"/>
      <c r="B38" s="81"/>
      <c r="C38" s="81"/>
      <c r="D38" s="72"/>
      <c r="E38" s="81"/>
      <c r="F38" s="81"/>
      <c r="G38" s="72"/>
      <c r="H38" s="81"/>
      <c r="I38" s="81"/>
      <c r="J38" s="81"/>
      <c r="K38" s="82"/>
    </row>
    <row r="39" spans="1:11">
      <c r="A39" s="65"/>
      <c r="B39" s="81"/>
      <c r="C39" s="81"/>
      <c r="D39" s="72"/>
      <c r="E39" s="81"/>
      <c r="F39" s="81"/>
      <c r="G39" s="72"/>
      <c r="H39" s="81"/>
      <c r="I39" s="81"/>
      <c r="J39" s="81"/>
      <c r="K39" s="82"/>
    </row>
    <row r="40" spans="1:11">
      <c r="A40" s="65"/>
      <c r="B40" s="81"/>
      <c r="C40" s="81"/>
      <c r="D40" s="72"/>
      <c r="E40" s="81"/>
      <c r="F40" s="81"/>
      <c r="G40" s="72"/>
      <c r="H40" s="81"/>
      <c r="I40" s="81"/>
      <c r="J40" s="81"/>
      <c r="K40" s="82"/>
    </row>
    <row r="41" spans="1:11">
      <c r="A41" s="65"/>
      <c r="B41" s="81"/>
      <c r="C41" s="81"/>
      <c r="D41" s="72"/>
      <c r="E41" s="81"/>
      <c r="F41" s="81"/>
      <c r="G41" s="72"/>
      <c r="H41" s="81"/>
      <c r="I41" s="81"/>
      <c r="J41" s="81"/>
      <c r="K41" s="82"/>
    </row>
    <row r="42" spans="1:11">
      <c r="A42" s="65"/>
      <c r="B42" s="81"/>
      <c r="C42" s="81"/>
      <c r="D42" s="72"/>
      <c r="E42" s="81"/>
      <c r="F42" s="81"/>
      <c r="G42" s="72"/>
      <c r="H42" s="81"/>
      <c r="I42" s="81"/>
      <c r="J42" s="81"/>
      <c r="K42" s="82"/>
    </row>
    <row r="43" spans="1:11">
      <c r="A43" s="65"/>
      <c r="B43" s="81"/>
      <c r="C43" s="81"/>
      <c r="D43" s="72"/>
      <c r="E43" s="81"/>
      <c r="F43" s="81"/>
      <c r="G43" s="72"/>
      <c r="H43" s="81"/>
      <c r="I43" s="81"/>
      <c r="J43" s="81"/>
      <c r="K43" s="82"/>
    </row>
    <row r="44" spans="1:11">
      <c r="A44" s="65"/>
      <c r="B44" s="81"/>
      <c r="C44" s="81"/>
      <c r="D44" s="72"/>
      <c r="E44" s="81"/>
      <c r="F44" s="81"/>
      <c r="G44" s="72"/>
      <c r="H44" s="81"/>
      <c r="I44" s="81"/>
      <c r="J44" s="81"/>
      <c r="K44" s="82"/>
    </row>
    <row r="45" spans="1:11">
      <c r="A45" s="65"/>
      <c r="B45" s="81"/>
      <c r="C45" s="81"/>
      <c r="D45" s="72"/>
      <c r="E45" s="81"/>
      <c r="F45" s="81"/>
      <c r="G45" s="72"/>
      <c r="H45" s="81"/>
      <c r="I45" s="81"/>
      <c r="J45" s="81"/>
      <c r="K45" s="82"/>
    </row>
  </sheetData>
  <mergeCells count="7">
    <mergeCell ref="A1:K1"/>
    <mergeCell ref="A2:K2"/>
    <mergeCell ref="A3:A5"/>
    <mergeCell ref="B3:D3"/>
    <mergeCell ref="E3:G3"/>
    <mergeCell ref="H3:J3"/>
    <mergeCell ref="K3:K5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2013-04-08T08:38:15Z</dcterms:modified>
</cp:coreProperties>
</file>