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5" yWindow="65491" windowWidth="7575" windowHeight="8355" firstSheet="1" activeTab="1"/>
  </bookViews>
  <sheets>
    <sheet name="Sheet1" sheetId="1" r:id="rId1"/>
    <sheet name="pet. 2006-2007" sheetId="2" r:id="rId2"/>
  </sheets>
  <definedNames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<sst xmlns="http://schemas.openxmlformats.org/spreadsheetml/2006/main" count="90" uniqueCount="60">
  <si>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</si>
  <si>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</si>
  <si>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</si>
  <si>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</si>
  <si>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</si>
  <si>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</si>
  <si>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</si>
  <si>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</si>
  <si>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</si>
  <si>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</si>
  <si>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</si>
  <si>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</si>
  <si>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</si>
  <si>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</si>
  <si>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</si>
  <si>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</si>
  <si>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</si>
  <si>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</si>
  <si>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</si>
  <si>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</si>
  <si>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</si>
  <si>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</si>
  <si>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</si>
  <si>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</si>
  <si>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</si>
  <si>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</si>
  <si>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</si>
  <si>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</si>
  <si>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</si>
  <si>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</si>
  <si>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>August</t>
  </si>
  <si>
    <t>September</t>
  </si>
  <si>
    <t>October</t>
  </si>
  <si>
    <t>November</t>
  </si>
  <si>
    <t>December</t>
  </si>
  <si>
    <t>ايار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</si>
  <si>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</si>
  <si>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</si>
  <si>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</si>
  <si>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</si>
  <si>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</si>
  <si>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</si>
  <si>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</si>
  <si>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المصدر : وزارة السياحة و الاثار</t>
  </si>
  <si>
    <t>Source : Ministry of Tourism &amp; Antiquities</t>
  </si>
  <si>
    <r>
      <t>سياح المبيت</t>
    </r>
    <r>
      <rPr>
        <b/>
        <sz val="12"/>
        <rFont val="Times New Roman"/>
        <family val="1"/>
      </rPr>
      <t xml:space="preserve"> </t>
    </r>
    <r>
      <rPr>
        <b/>
        <sz val="11"/>
        <rFont val="Times New Roman"/>
        <family val="1"/>
      </rPr>
      <t>Overnight Visitors</t>
    </r>
  </si>
  <si>
    <r>
      <t>زوار اليوم الواحد</t>
    </r>
    <r>
      <rPr>
        <b/>
        <sz val="12"/>
        <rFont val="Times New Roman"/>
        <family val="1"/>
      </rPr>
      <t xml:space="preserve"> </t>
    </r>
    <r>
      <rPr>
        <b/>
        <sz val="11"/>
        <rFont val="Times New Roman"/>
        <family val="1"/>
      </rPr>
      <t>Same Day Visitors</t>
    </r>
  </si>
  <si>
    <r>
      <t>ا</t>
    </r>
    <r>
      <rPr>
        <b/>
        <sz val="11"/>
        <rFont val="Times New Roman"/>
        <family val="1"/>
      </rPr>
      <t>لمجموع Total</t>
    </r>
  </si>
  <si>
    <t>الربع الثاني</t>
  </si>
  <si>
    <t>لربع الاول</t>
  </si>
  <si>
    <t>الربع الثالث</t>
  </si>
  <si>
    <t>الربع الرابع</t>
  </si>
  <si>
    <t>4th Qrtr</t>
  </si>
  <si>
    <t>3rd Qrtr</t>
  </si>
  <si>
    <t>1st Qrtr</t>
  </si>
  <si>
    <t>2nd Qrtr</t>
  </si>
  <si>
    <t xml:space="preserve"> التغير النسبي Relative Change 07/06</t>
  </si>
  <si>
    <r>
      <t xml:space="preserve">    ا</t>
    </r>
    <r>
      <rPr>
        <b/>
        <sz val="11"/>
        <rFont val="Times New Roman"/>
        <family val="1"/>
      </rPr>
      <t>لمجموع      Total</t>
    </r>
  </si>
  <si>
    <r>
      <t xml:space="preserve">جدول </t>
    </r>
    <r>
      <rPr>
        <b/>
        <sz val="11"/>
        <rFont val="Times New Roman"/>
        <family val="1"/>
      </rPr>
      <t>1.2</t>
    </r>
    <r>
      <rPr>
        <b/>
        <sz val="12"/>
        <rFont val="Times New Roman"/>
        <family val="1"/>
      </rPr>
      <t xml:space="preserve"> عدد سياح المبيت وزواراليوم الواحد شهريا 2006-2007 </t>
    </r>
  </si>
  <si>
    <t>Table 2.1  Tourist Overnight and Same Day visitors by Month, 2006 -2007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</si>
</sst>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د.ا.&quot;\ #,##0_-;&quot;د.ا.&quot;\ #,##0\-"/>
    <numFmt numFmtId="173" formatCode="&quot;د.ا.&quot;\ #,##0_-;[Red]&quot;د.ا.&quot;\ #,##0\-"/>
    <numFmt numFmtId="174" formatCode="&quot;د.ا.&quot;\ #,##0.00_-;&quot;د.ا.&quot;\ #,##0.00\-"/>
    <numFmt numFmtId="175" formatCode="&quot;د.ا.&quot;\ #,##0.00_-;[Red]&quot;د.ا.&quot;\ #,##0.00\-"/>
    <numFmt numFmtId="176" formatCode="_-&quot;د.ا.&quot;\ * #,##0_-;_-&quot;د.ا.&quot;\ * #,##0\-;_-&quot;د.ا.&quot;\ * &quot;-&quot;_-;_-@_-"/>
    <numFmt numFmtId="177" formatCode="_-&quot;د.ا.&quot;\ * #,##0.00_-;_-&quot;د.ا.&quot;\ * #,##0.00\-;_-&quot;د.ا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%"/>
    <numFmt numFmtId="203" formatCode="#,##0.000000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10" fontId="5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3" fontId="5" fillId="5" borderId="4" xfId="0" applyNumberFormat="1" applyFont="1" applyFill="1" applyBorder="1" applyAlignment="1">
      <alignment horizontal="right"/>
    </xf>
    <xf numFmtId="3" fontId="5" fillId="6" borderId="4" xfId="0" applyNumberFormat="1" applyFont="1" applyFill="1" applyBorder="1" applyAlignment="1">
      <alignment horizontal="right"/>
    </xf>
    <xf numFmtId="3" fontId="5" fillId="6" borderId="4" xfId="0" applyNumberFormat="1" applyFont="1" applyFill="1" applyBorder="1" applyAlignment="1">
      <alignment/>
    </xf>
    <xf numFmtId="0" fontId="5" fillId="4" borderId="5" xfId="0" applyFont="1" applyFill="1" applyBorder="1" applyAlignment="1">
      <alignment horizontal="left"/>
    </xf>
    <xf numFmtId="202" fontId="5" fillId="6" borderId="6" xfId="0" applyNumberFormat="1" applyFont="1" applyFill="1" applyBorder="1" applyAlignment="1">
      <alignment horizontal="right"/>
    </xf>
    <xf numFmtId="0" fontId="5" fillId="7" borderId="0" xfId="0" applyFont="1" applyFill="1" applyBorder="1" applyAlignment="1">
      <alignment/>
    </xf>
    <xf numFmtId="0" fontId="13" fillId="7" borderId="7" xfId="0" applyFont="1" applyFill="1" applyBorder="1" applyAlignment="1">
      <alignment horizontal="left"/>
    </xf>
    <xf numFmtId="0" fontId="5" fillId="7" borderId="0" xfId="0" applyFont="1" applyFill="1" applyBorder="1" applyAlignment="1">
      <alignment horizontal="center"/>
    </xf>
    <xf numFmtId="0" fontId="5" fillId="7" borderId="0" xfId="0" applyFont="1" applyFill="1" applyAlignment="1">
      <alignment horizontal="left"/>
    </xf>
    <xf numFmtId="0" fontId="5" fillId="7" borderId="0" xfId="0" applyFont="1" applyFill="1" applyAlignment="1">
      <alignment/>
    </xf>
    <xf numFmtId="0" fontId="12" fillId="7" borderId="0" xfId="0" applyFont="1" applyFill="1" applyAlignment="1">
      <alignment/>
    </xf>
    <xf numFmtId="3" fontId="11" fillId="7" borderId="8" xfId="0" applyNumberFormat="1" applyFont="1" applyFill="1" applyBorder="1" applyAlignment="1">
      <alignment horizontal="center" vertical="top" wrapText="1"/>
    </xf>
    <xf numFmtId="0" fontId="5" fillId="7" borderId="9" xfId="0" applyFont="1" applyFill="1" applyBorder="1" applyAlignment="1">
      <alignment horizontal="center" vertical="center"/>
    </xf>
    <xf numFmtId="0" fontId="14" fillId="7" borderId="9" xfId="0" applyFont="1" applyFill="1" applyBorder="1" applyAlignment="1">
      <alignment/>
    </xf>
    <xf numFmtId="0" fontId="14" fillId="7" borderId="0" xfId="0" applyFont="1" applyFill="1" applyAlignment="1">
      <alignment/>
    </xf>
    <xf numFmtId="3" fontId="12" fillId="7" borderId="10" xfId="0" applyNumberFormat="1" applyFont="1" applyFill="1" applyBorder="1" applyAlignment="1">
      <alignment horizontal="center" vertical="center"/>
    </xf>
    <xf numFmtId="3" fontId="12" fillId="7" borderId="11" xfId="0" applyNumberFormat="1" applyFont="1" applyFill="1" applyBorder="1" applyAlignment="1">
      <alignment horizontal="center" vertical="center"/>
    </xf>
    <xf numFmtId="3" fontId="5" fillId="7" borderId="12" xfId="0" applyNumberFormat="1" applyFont="1" applyFill="1" applyBorder="1" applyAlignment="1">
      <alignment horizontal="center" vertical="center"/>
    </xf>
    <xf numFmtId="202" fontId="12" fillId="7" borderId="11" xfId="0" applyNumberFormat="1" applyFont="1" applyFill="1" applyBorder="1" applyAlignment="1">
      <alignment horizontal="center" vertical="center"/>
    </xf>
    <xf numFmtId="202" fontId="12" fillId="7" borderId="10" xfId="0" applyNumberFormat="1" applyFont="1" applyFill="1" applyBorder="1" applyAlignment="1">
      <alignment horizontal="center" vertical="center"/>
    </xf>
    <xf numFmtId="202" fontId="5" fillId="7" borderId="12" xfId="0" applyNumberFormat="1" applyFont="1" applyFill="1" applyBorder="1" applyAlignment="1">
      <alignment horizontal="center" vertical="center"/>
    </xf>
    <xf numFmtId="3" fontId="5" fillId="7" borderId="13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/>
    </xf>
    <xf numFmtId="0" fontId="14" fillId="7" borderId="0" xfId="0" applyFont="1" applyFill="1" applyBorder="1" applyAlignment="1">
      <alignment/>
    </xf>
    <xf numFmtId="0" fontId="5" fillId="7" borderId="14" xfId="0" applyFont="1" applyFill="1" applyBorder="1" applyAlignment="1">
      <alignment horizontal="center"/>
    </xf>
    <xf numFmtId="0" fontId="17" fillId="8" borderId="4" xfId="0" applyFont="1" applyFill="1" applyBorder="1" applyAlignment="1">
      <alignment horizontal="left" vertical="center"/>
    </xf>
    <xf numFmtId="0" fontId="5" fillId="7" borderId="0" xfId="0" applyFont="1" applyFill="1" applyBorder="1" applyAlignment="1">
      <alignment horizontal="left"/>
    </xf>
    <xf numFmtId="3" fontId="5" fillId="7" borderId="0" xfId="0" applyNumberFormat="1" applyFont="1" applyFill="1" applyAlignment="1">
      <alignment/>
    </xf>
    <xf numFmtId="3" fontId="5" fillId="7" borderId="0" xfId="0" applyNumberFormat="1" applyFont="1" applyFill="1" applyAlignment="1">
      <alignment horizontal="left"/>
    </xf>
    <xf numFmtId="3" fontId="5" fillId="7" borderId="15" xfId="0" applyNumberFormat="1" applyFont="1" applyFill="1" applyBorder="1" applyAlignment="1">
      <alignment horizontal="center" vertical="center"/>
    </xf>
    <xf numFmtId="3" fontId="15" fillId="7" borderId="16" xfId="0" applyNumberFormat="1" applyFont="1" applyFill="1" applyBorder="1" applyAlignment="1">
      <alignment horizontal="center" vertical="top" wrapText="1"/>
    </xf>
    <xf numFmtId="3" fontId="15" fillId="7" borderId="17" xfId="0" applyNumberFormat="1" applyFont="1" applyFill="1" applyBorder="1" applyAlignment="1">
      <alignment horizontal="center" vertical="top" wrapText="1"/>
    </xf>
    <xf numFmtId="3" fontId="15" fillId="7" borderId="18" xfId="0" applyNumberFormat="1" applyFont="1" applyFill="1" applyBorder="1" applyAlignment="1">
      <alignment horizontal="center" vertical="top" wrapText="1"/>
    </xf>
    <xf numFmtId="3" fontId="15" fillId="7" borderId="19" xfId="0" applyNumberFormat="1" applyFont="1" applyFill="1" applyBorder="1" applyAlignment="1">
      <alignment horizontal="center" vertical="top" wrapText="1"/>
    </xf>
    <xf numFmtId="3" fontId="11" fillId="7" borderId="20" xfId="0" applyNumberFormat="1" applyFont="1" applyFill="1" applyBorder="1" applyAlignment="1">
      <alignment horizontal="center" vertical="top" wrapText="1"/>
    </xf>
    <xf numFmtId="0" fontId="14" fillId="7" borderId="9" xfId="0" applyFont="1" applyFill="1" applyBorder="1" applyAlignment="1">
      <alignment horizontal="left"/>
    </xf>
    <xf numFmtId="0" fontId="13" fillId="7" borderId="7" xfId="0" applyFont="1" applyFill="1" applyBorder="1" applyAlignment="1">
      <alignment horizontal="left" vertical="center"/>
    </xf>
    <xf numFmtId="0" fontId="5" fillId="7" borderId="21" xfId="0" applyFont="1" applyFill="1" applyBorder="1" applyAlignment="1">
      <alignment horizontal="left"/>
    </xf>
    <xf numFmtId="0" fontId="11" fillId="7" borderId="0" xfId="0" applyFont="1" applyFill="1" applyAlignment="1">
      <alignment/>
    </xf>
    <xf numFmtId="0" fontId="5" fillId="7" borderId="0" xfId="0" applyFont="1" applyFill="1" applyAlignment="1">
      <alignment/>
    </xf>
    <xf numFmtId="0" fontId="12" fillId="7" borderId="0" xfId="0" applyFont="1" applyFill="1" applyAlignment="1">
      <alignment/>
    </xf>
    <xf numFmtId="0" fontId="11" fillId="7" borderId="0" xfId="0" applyFont="1" applyFill="1" applyBorder="1" applyAlignment="1">
      <alignment/>
    </xf>
    <xf numFmtId="3" fontId="12" fillId="7" borderId="22" xfId="0" applyNumberFormat="1" applyFont="1" applyFill="1" applyBorder="1" applyAlignment="1">
      <alignment horizontal="center" vertical="center"/>
    </xf>
    <xf numFmtId="3" fontId="12" fillId="7" borderId="23" xfId="0" applyNumberFormat="1" applyFont="1" applyFill="1" applyBorder="1" applyAlignment="1">
      <alignment horizontal="center" vertical="center"/>
    </xf>
    <xf numFmtId="3" fontId="5" fillId="7" borderId="24" xfId="0" applyNumberFormat="1" applyFont="1" applyFill="1" applyBorder="1" applyAlignment="1">
      <alignment horizontal="center" vertical="center"/>
    </xf>
    <xf numFmtId="0" fontId="13" fillId="7" borderId="25" xfId="0" applyFont="1" applyFill="1" applyBorder="1" applyAlignment="1">
      <alignment horizontal="left" vertical="center"/>
    </xf>
    <xf numFmtId="0" fontId="16" fillId="7" borderId="25" xfId="0" applyFont="1" applyFill="1" applyBorder="1" applyAlignment="1">
      <alignment horizontal="right" vertical="center"/>
    </xf>
    <xf numFmtId="0" fontId="16" fillId="7" borderId="7" xfId="0" applyFont="1" applyFill="1" applyBorder="1" applyAlignment="1">
      <alignment horizontal="right" vertical="center"/>
    </xf>
    <xf numFmtId="0" fontId="14" fillId="7" borderId="7" xfId="0" applyFont="1" applyFill="1" applyBorder="1" applyAlignment="1">
      <alignment horizontal="right" vertical="center"/>
    </xf>
    <xf numFmtId="0" fontId="14" fillId="7" borderId="7" xfId="0" applyFont="1" applyFill="1" applyBorder="1" applyAlignment="1">
      <alignment horizontal="right"/>
    </xf>
    <xf numFmtId="0" fontId="17" fillId="7" borderId="4" xfId="0" applyFont="1" applyFill="1" applyBorder="1" applyAlignment="1">
      <alignment horizontal="right" vertical="center"/>
    </xf>
    <xf numFmtId="0" fontId="10" fillId="7" borderId="0" xfId="0" applyFont="1" applyFill="1" applyBorder="1" applyAlignment="1">
      <alignment vertical="center" textRotation="90" readingOrder="1"/>
    </xf>
    <xf numFmtId="202" fontId="12" fillId="7" borderId="22" xfId="0" applyNumberFormat="1" applyFont="1" applyFill="1" applyBorder="1" applyAlignment="1">
      <alignment horizontal="center" vertical="center"/>
    </xf>
    <xf numFmtId="202" fontId="12" fillId="7" borderId="23" xfId="0" applyNumberFormat="1" applyFont="1" applyFill="1" applyBorder="1" applyAlignment="1">
      <alignment horizontal="center" vertical="center"/>
    </xf>
    <xf numFmtId="202" fontId="12" fillId="7" borderId="24" xfId="0" applyNumberFormat="1" applyFont="1" applyFill="1" applyBorder="1" applyAlignment="1">
      <alignment horizontal="center" vertical="center"/>
    </xf>
    <xf numFmtId="202" fontId="12" fillId="7" borderId="12" xfId="0" applyNumberFormat="1" applyFont="1" applyFill="1" applyBorder="1" applyAlignment="1">
      <alignment horizontal="center" vertical="center"/>
    </xf>
    <xf numFmtId="202" fontId="12" fillId="7" borderId="5" xfId="0" applyNumberFormat="1" applyFont="1" applyFill="1" applyBorder="1" applyAlignment="1">
      <alignment horizontal="center" vertical="center"/>
    </xf>
    <xf numFmtId="202" fontId="12" fillId="7" borderId="6" xfId="0" applyNumberFormat="1" applyFont="1" applyFill="1" applyBorder="1" applyAlignment="1">
      <alignment horizontal="center" vertical="center"/>
    </xf>
    <xf numFmtId="202" fontId="12" fillId="7" borderId="26" xfId="0" applyNumberFormat="1" applyFont="1" applyFill="1" applyBorder="1" applyAlignment="1">
      <alignment horizontal="center" vertical="center"/>
    </xf>
    <xf numFmtId="202" fontId="5" fillId="7" borderId="15" xfId="0" applyNumberFormat="1" applyFont="1" applyFill="1" applyBorder="1" applyAlignment="1">
      <alignment horizontal="center" vertical="center"/>
    </xf>
    <xf numFmtId="202" fontId="5" fillId="6" borderId="15" xfId="0" applyNumberFormat="1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right" vertical="center"/>
    </xf>
    <xf numFmtId="3" fontId="5" fillId="6" borderId="13" xfId="0" applyNumberFormat="1" applyFont="1" applyFill="1" applyBorder="1" applyAlignment="1">
      <alignment horizontal="center" vertical="center"/>
    </xf>
    <xf numFmtId="3" fontId="5" fillId="6" borderId="2" xfId="0" applyNumberFormat="1" applyFont="1" applyFill="1" applyBorder="1" applyAlignment="1">
      <alignment horizontal="center" vertical="center"/>
    </xf>
    <xf numFmtId="3" fontId="5" fillId="6" borderId="15" xfId="0" applyNumberFormat="1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left" vertical="center"/>
    </xf>
    <xf numFmtId="202" fontId="5" fillId="6" borderId="13" xfId="0" applyNumberFormat="1" applyFont="1" applyFill="1" applyBorder="1" applyAlignment="1">
      <alignment horizontal="center" vertical="center"/>
    </xf>
    <xf numFmtId="202" fontId="5" fillId="6" borderId="2" xfId="0" applyNumberFormat="1" applyFont="1" applyFill="1" applyBorder="1" applyAlignment="1">
      <alignment horizontal="center" vertical="center"/>
    </xf>
    <xf numFmtId="202" fontId="5" fillId="7" borderId="13" xfId="0" applyNumberFormat="1" applyFont="1" applyFill="1" applyBorder="1" applyAlignment="1">
      <alignment horizontal="center" vertical="center"/>
    </xf>
    <xf numFmtId="202" fontId="5" fillId="7" borderId="2" xfId="0" applyNumberFormat="1" applyFont="1" applyFill="1" applyBorder="1" applyAlignment="1">
      <alignment horizontal="center" vertical="center"/>
    </xf>
    <xf numFmtId="0" fontId="5" fillId="2" borderId="27" xfId="0" applyFont="1" applyFill="1" applyBorder="1" applyAlignment="1">
      <alignment/>
    </xf>
    <xf numFmtId="0" fontId="5" fillId="2" borderId="28" xfId="0" applyFont="1" applyFill="1" applyBorder="1" applyAlignment="1">
      <alignment horizontal="center" vertical="center" wrapText="1"/>
    </xf>
    <xf numFmtId="3" fontId="11" fillId="7" borderId="8" xfId="0" applyNumberFormat="1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29" xfId="0" applyFont="1" applyFill="1" applyBorder="1" applyAlignment="1" quotePrefix="1">
      <alignment horizontal="center"/>
    </xf>
    <xf numFmtId="0" fontId="5" fillId="2" borderId="30" xfId="0" applyFont="1" applyFill="1" applyBorder="1" applyAlignment="1" quotePrefix="1">
      <alignment horizontal="center"/>
    </xf>
    <xf numFmtId="0" fontId="5" fillId="2" borderId="31" xfId="0" applyFont="1" applyFill="1" applyBorder="1" applyAlignment="1" quotePrefix="1">
      <alignment horizontal="center"/>
    </xf>
    <xf numFmtId="0" fontId="12" fillId="7" borderId="0" xfId="0" applyFont="1" applyFill="1" applyAlignment="1">
      <alignment horizontal="left"/>
    </xf>
    <xf numFmtId="0" fontId="10" fillId="2" borderId="25" xfId="0" applyFont="1" applyFill="1" applyBorder="1" applyAlignment="1">
      <alignment/>
    </xf>
    <xf numFmtId="0" fontId="10" fillId="2" borderId="32" xfId="0" applyFont="1" applyFill="1" applyBorder="1" applyAlignment="1">
      <alignment/>
    </xf>
    <xf numFmtId="0" fontId="10" fillId="7" borderId="0" xfId="0" applyFont="1" applyFill="1" applyBorder="1" applyAlignment="1">
      <alignment horizontal="center" vertical="center" textRotation="90" readingOrder="1"/>
    </xf>
    <xf numFmtId="0" fontId="11" fillId="7" borderId="0" xfId="0" applyFont="1" applyFill="1" applyAlignment="1">
      <alignment horizontal="center"/>
    </xf>
    <xf numFmtId="0" fontId="11" fillId="7" borderId="0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left" vertical="center" textRotation="91"/>
    </xf>
    <xf numFmtId="0" fontId="10" fillId="2" borderId="32" xfId="0" applyFont="1" applyFill="1" applyBorder="1" applyAlignment="1">
      <alignment horizontal="left" vertical="center" textRotation="9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87" t="s">
        <v>18</v>
      </c>
      <c r="C1" s="88"/>
      <c r="D1" s="89"/>
      <c r="E1" s="90" t="s">
        <v>1</v>
      </c>
      <c r="F1" s="91"/>
      <c r="G1" s="92"/>
      <c r="H1" s="87" t="s">
        <v>2</v>
      </c>
      <c r="I1" s="88"/>
      <c r="J1" s="89"/>
      <c r="K1" s="87" t="s">
        <v>3</v>
      </c>
      <c r="L1" s="88"/>
      <c r="M1" s="89"/>
      <c r="N1" s="87" t="s">
        <v>4</v>
      </c>
      <c r="O1" s="88"/>
      <c r="P1" s="89"/>
      <c r="Q1" s="87" t="s">
        <v>5</v>
      </c>
      <c r="R1" s="88"/>
      <c r="S1" s="89"/>
      <c r="T1" s="87" t="s">
        <v>6</v>
      </c>
      <c r="U1" s="88"/>
      <c r="V1" s="89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69"/>
  <sheetViews>
    <sheetView rightToLeft="1" tabSelected="1" workbookViewId="0" topLeftCell="A1">
      <pane xSplit="1725" ySplit="2655" topLeftCell="B19" activePane="bottomRight" state="split"/>
      <selection pane="topLeft" activeCell="G8" sqref="G8"/>
      <selection pane="topRight" activeCell="B2" sqref="B2:L2"/>
      <selection pane="bottomLeft" activeCell="B19" sqref="A19:IV21"/>
      <selection pane="bottomRight" activeCell="F26" sqref="F26"/>
    </sheetView>
  </sheetViews>
  <sheetFormatPr defaultColWidth="9.140625" defaultRowHeight="12.75"/>
  <cols>
    <col min="1" max="1" width="2.7109375" style="23" customWidth="1"/>
    <col min="2" max="2" width="9.421875" style="53" customWidth="1"/>
    <col min="3" max="3" width="11.8515625" style="22" customWidth="1"/>
    <col min="4" max="4" width="12.7109375" style="22" customWidth="1"/>
    <col min="5" max="5" width="11.421875" style="22" customWidth="1"/>
    <col min="6" max="6" width="10.421875" style="23" customWidth="1"/>
    <col min="7" max="7" width="12.7109375" style="23" customWidth="1"/>
    <col min="8" max="8" width="12.140625" style="23" customWidth="1"/>
    <col min="9" max="9" width="13.140625" style="22" hidden="1" customWidth="1"/>
    <col min="10" max="10" width="12.28125" style="22" hidden="1" customWidth="1"/>
    <col min="11" max="11" width="14.28125" style="22" customWidth="1"/>
    <col min="12" max="12" width="17.00390625" style="51" customWidth="1"/>
    <col min="13" max="13" width="9.140625" style="23" customWidth="1"/>
    <col min="14" max="14" width="9.140625" style="24" customWidth="1"/>
    <col min="15" max="16384" width="9.140625" style="23" customWidth="1"/>
  </cols>
  <sheetData>
    <row r="1" spans="1:19" s="24" customFormat="1" ht="15.75">
      <c r="A1" s="96">
        <v>8</v>
      </c>
      <c r="B1" s="97" t="s">
        <v>58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52"/>
      <c r="N1" s="52"/>
      <c r="O1" s="52"/>
      <c r="P1" s="52"/>
      <c r="Q1" s="52"/>
      <c r="R1" s="52"/>
      <c r="S1" s="52"/>
    </row>
    <row r="2" spans="1:19" s="24" customFormat="1" ht="15.75">
      <c r="A2" s="96"/>
      <c r="B2" s="98" t="s">
        <v>59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55"/>
      <c r="N2" s="55"/>
      <c r="O2" s="55"/>
      <c r="P2" s="55"/>
      <c r="Q2" s="55"/>
      <c r="R2" s="55"/>
      <c r="S2" s="55"/>
    </row>
    <row r="3" spans="1:13" s="28" customFormat="1" ht="12.75" customHeight="1" thickBot="1">
      <c r="A3" s="96"/>
      <c r="B3" s="53"/>
      <c r="C3" s="26"/>
      <c r="D3" s="26"/>
      <c r="E3" s="26"/>
      <c r="F3" s="26"/>
      <c r="G3" s="27"/>
      <c r="H3" s="27"/>
      <c r="I3" s="27"/>
      <c r="J3" s="27"/>
      <c r="K3" s="27"/>
      <c r="L3" s="49"/>
      <c r="M3" s="37"/>
    </row>
    <row r="4" spans="1:26" s="21" customFormat="1" ht="25.5" customHeight="1">
      <c r="A4" s="96"/>
      <c r="B4" s="94" t="s">
        <v>22</v>
      </c>
      <c r="C4" s="99">
        <v>2006</v>
      </c>
      <c r="D4" s="100"/>
      <c r="E4" s="101"/>
      <c r="F4" s="102">
        <v>2007</v>
      </c>
      <c r="G4" s="103"/>
      <c r="H4" s="104"/>
      <c r="J4" s="84"/>
      <c r="K4" s="85" t="s">
        <v>56</v>
      </c>
      <c r="L4" s="105" t="s">
        <v>27</v>
      </c>
      <c r="M4" s="38"/>
      <c r="S4" s="36"/>
      <c r="Z4" s="23"/>
    </row>
    <row r="5" spans="1:12" s="22" customFormat="1" ht="56.25" customHeight="1" thickBot="1">
      <c r="A5" s="96"/>
      <c r="B5" s="95"/>
      <c r="C5" s="44" t="s">
        <v>45</v>
      </c>
      <c r="D5" s="45" t="s">
        <v>46</v>
      </c>
      <c r="E5" s="25" t="s">
        <v>47</v>
      </c>
      <c r="F5" s="46" t="s">
        <v>45</v>
      </c>
      <c r="G5" s="47" t="s">
        <v>46</v>
      </c>
      <c r="H5" s="48" t="s">
        <v>47</v>
      </c>
      <c r="I5" s="46" t="s">
        <v>45</v>
      </c>
      <c r="J5" s="45" t="s">
        <v>46</v>
      </c>
      <c r="K5" s="86" t="s">
        <v>57</v>
      </c>
      <c r="L5" s="106"/>
    </row>
    <row r="6" spans="1:14" ht="19.5" customHeight="1">
      <c r="A6" s="96"/>
      <c r="B6" s="60" t="s">
        <v>23</v>
      </c>
      <c r="C6" s="56">
        <v>249975.30201407577</v>
      </c>
      <c r="D6" s="57">
        <v>230758.71970590795</v>
      </c>
      <c r="E6" s="58">
        <f>+D6+C6</f>
        <v>480734.0217199837</v>
      </c>
      <c r="F6" s="30">
        <v>285926.86542200553</v>
      </c>
      <c r="G6" s="29">
        <v>253781.85778959945</v>
      </c>
      <c r="H6" s="58">
        <f>+G6+F6</f>
        <v>539708.723211605</v>
      </c>
      <c r="I6" s="66">
        <f aca="true" t="shared" si="0" ref="I6:K13">(F6-C6)/C6</f>
        <v>0.14382046193469694</v>
      </c>
      <c r="J6" s="67">
        <f t="shared" si="0"/>
        <v>0.0997714760813091</v>
      </c>
      <c r="K6" s="68">
        <f t="shared" si="0"/>
        <v>0.12267636328425419</v>
      </c>
      <c r="L6" s="59" t="s">
        <v>11</v>
      </c>
      <c r="N6" s="23"/>
    </row>
    <row r="7" spans="1:14" ht="19.5" customHeight="1">
      <c r="A7" s="96"/>
      <c r="B7" s="61" t="s">
        <v>24</v>
      </c>
      <c r="C7" s="30">
        <v>181649.565429555</v>
      </c>
      <c r="D7" s="29">
        <v>136705.52919941407</v>
      </c>
      <c r="E7" s="31">
        <f>+D7+C7</f>
        <v>318355.0946289691</v>
      </c>
      <c r="F7" s="30">
        <v>234184.38301903618</v>
      </c>
      <c r="G7" s="29">
        <v>184077.4867877873</v>
      </c>
      <c r="H7" s="31">
        <f>+G7+F7</f>
        <v>418261.86980682344</v>
      </c>
      <c r="I7" s="32">
        <f t="shared" si="0"/>
        <v>0.2892097069720465</v>
      </c>
      <c r="J7" s="33">
        <f t="shared" si="0"/>
        <v>0.34652554191331314</v>
      </c>
      <c r="K7" s="69">
        <f t="shared" si="0"/>
        <v>0.31382181992184527</v>
      </c>
      <c r="L7" s="50" t="s">
        <v>12</v>
      </c>
      <c r="N7" s="23"/>
    </row>
    <row r="8" spans="1:14" ht="19.5" customHeight="1" thickBot="1">
      <c r="A8" s="96"/>
      <c r="B8" s="61" t="s">
        <v>25</v>
      </c>
      <c r="C8" s="30">
        <v>224062.70514366156</v>
      </c>
      <c r="D8" s="29">
        <v>162962.1985598913</v>
      </c>
      <c r="E8" s="31">
        <f>+D8+C8</f>
        <v>387024.90370355285</v>
      </c>
      <c r="F8" s="30">
        <v>262337.5083652412</v>
      </c>
      <c r="G8" s="29">
        <v>191332.644821305</v>
      </c>
      <c r="H8" s="31">
        <f>+G8+F8</f>
        <v>453670.15318654623</v>
      </c>
      <c r="I8" s="70">
        <f t="shared" si="0"/>
        <v>0.17082183845383433</v>
      </c>
      <c r="J8" s="71">
        <f t="shared" si="0"/>
        <v>0.17409219139239282</v>
      </c>
      <c r="K8" s="72">
        <f t="shared" si="0"/>
        <v>0.17219886587463956</v>
      </c>
      <c r="L8" s="50" t="s">
        <v>13</v>
      </c>
      <c r="N8" s="23"/>
    </row>
    <row r="9" spans="1:14" ht="27" customHeight="1" thickBot="1">
      <c r="A9" s="96"/>
      <c r="B9" s="75" t="s">
        <v>49</v>
      </c>
      <c r="C9" s="76">
        <f>SUM(C6:C8)</f>
        <v>655687.5725872923</v>
      </c>
      <c r="D9" s="77">
        <f>SUM(D6:D8)</f>
        <v>530426.4474652134</v>
      </c>
      <c r="E9" s="78">
        <f>SUM(C9:D9)</f>
        <v>1186114.0200525057</v>
      </c>
      <c r="F9" s="76">
        <f>SUM(F6:F8)</f>
        <v>782448.7568062829</v>
      </c>
      <c r="G9" s="77">
        <f>SUM(G6:G8)</f>
        <v>629191.9893986918</v>
      </c>
      <c r="H9" s="78">
        <f>SUM(F9:G9)</f>
        <v>1411640.7462049746</v>
      </c>
      <c r="I9" s="80">
        <f t="shared" si="0"/>
        <v>0.1933255860238449</v>
      </c>
      <c r="J9" s="81">
        <f t="shared" si="0"/>
        <v>0.1862002590659956</v>
      </c>
      <c r="K9" s="74">
        <f t="shared" si="0"/>
        <v>0.19013916228937716</v>
      </c>
      <c r="L9" s="79" t="s">
        <v>54</v>
      </c>
      <c r="N9" s="23"/>
    </row>
    <row r="10" spans="1:14" ht="23.25" customHeight="1">
      <c r="A10" s="96"/>
      <c r="B10" s="61" t="s">
        <v>28</v>
      </c>
      <c r="C10" s="30">
        <v>246991.4207722327</v>
      </c>
      <c r="D10" s="29">
        <v>172804.81764335197</v>
      </c>
      <c r="E10" s="31">
        <f>+D10+C10</f>
        <v>419796.23841558467</v>
      </c>
      <c r="F10" s="30">
        <v>290596.14139102295</v>
      </c>
      <c r="G10" s="29">
        <v>222532.11693042415</v>
      </c>
      <c r="H10" s="31">
        <f>+G10+F10</f>
        <v>513128.25832144707</v>
      </c>
      <c r="I10" s="32">
        <f t="shared" si="0"/>
        <v>0.17654346245087224</v>
      </c>
      <c r="J10" s="33">
        <f t="shared" si="0"/>
        <v>0.28776569985278566</v>
      </c>
      <c r="K10" s="69">
        <f t="shared" si="0"/>
        <v>0.22232695618741283</v>
      </c>
      <c r="L10" s="50" t="s">
        <v>14</v>
      </c>
      <c r="N10" s="23"/>
    </row>
    <row r="11" spans="1:14" ht="23.25" customHeight="1">
      <c r="A11" s="96"/>
      <c r="B11" s="62" t="s">
        <v>35</v>
      </c>
      <c r="C11" s="30">
        <v>246044.91275498772</v>
      </c>
      <c r="D11" s="29">
        <v>205163.6175771894</v>
      </c>
      <c r="E11" s="31">
        <f>+D11+C11</f>
        <v>451208.5303321771</v>
      </c>
      <c r="F11" s="30">
        <v>253503.79087924102</v>
      </c>
      <c r="G11" s="29">
        <v>250429.45304967908</v>
      </c>
      <c r="H11" s="31">
        <f>+G11+F11</f>
        <v>503933.2439289201</v>
      </c>
      <c r="I11" s="32">
        <f t="shared" si="0"/>
        <v>0.03031510808630648</v>
      </c>
      <c r="J11" s="33">
        <f t="shared" si="0"/>
        <v>0.22063285882283276</v>
      </c>
      <c r="K11" s="69">
        <f t="shared" si="0"/>
        <v>0.1168522092388798</v>
      </c>
      <c r="L11" s="50" t="s">
        <v>15</v>
      </c>
      <c r="N11" s="23"/>
    </row>
    <row r="12" spans="1:14" ht="23.25" customHeight="1" thickBot="1">
      <c r="A12" s="96"/>
      <c r="B12" s="62" t="s">
        <v>36</v>
      </c>
      <c r="C12" s="30">
        <v>318134.8289885317</v>
      </c>
      <c r="D12" s="29">
        <v>312232.72176478576</v>
      </c>
      <c r="E12" s="31">
        <f aca="true" t="shared" si="1" ref="E12:E20">+D12+C12</f>
        <v>630367.5507533175</v>
      </c>
      <c r="F12" s="30">
        <v>300393.2728463336</v>
      </c>
      <c r="G12" s="29">
        <v>322669.9910363619</v>
      </c>
      <c r="H12" s="31">
        <f>+G12+F12</f>
        <v>623063.2638826955</v>
      </c>
      <c r="I12" s="32">
        <f t="shared" si="0"/>
        <v>-0.05576741219628503</v>
      </c>
      <c r="J12" s="33">
        <f t="shared" si="0"/>
        <v>0.03342785218853149</v>
      </c>
      <c r="K12" s="69">
        <f t="shared" si="0"/>
        <v>-0.011587345925235405</v>
      </c>
      <c r="L12" s="50" t="s">
        <v>16</v>
      </c>
      <c r="N12" s="23"/>
    </row>
    <row r="13" spans="1:14" ht="27" customHeight="1" thickBot="1">
      <c r="A13" s="96"/>
      <c r="B13" s="75" t="s">
        <v>48</v>
      </c>
      <c r="C13" s="76">
        <f aca="true" t="shared" si="2" ref="C13:H13">SUM(C10:C12)</f>
        <v>811171.1625157521</v>
      </c>
      <c r="D13" s="77">
        <f t="shared" si="2"/>
        <v>690201.1569853271</v>
      </c>
      <c r="E13" s="78">
        <f t="shared" si="2"/>
        <v>1501372.3195010794</v>
      </c>
      <c r="F13" s="76">
        <f t="shared" si="2"/>
        <v>844493.2051165977</v>
      </c>
      <c r="G13" s="77">
        <f t="shared" si="2"/>
        <v>795631.5610164651</v>
      </c>
      <c r="H13" s="78">
        <f t="shared" si="2"/>
        <v>1640124.7661330625</v>
      </c>
      <c r="I13" s="80">
        <f t="shared" si="0"/>
        <v>0.041078929011111744</v>
      </c>
      <c r="J13" s="81">
        <f t="shared" si="0"/>
        <v>0.15275315458994407</v>
      </c>
      <c r="K13" s="74">
        <f t="shared" si="0"/>
        <v>0.09241708058004688</v>
      </c>
      <c r="L13" s="79" t="s">
        <v>55</v>
      </c>
      <c r="N13" s="23"/>
    </row>
    <row r="14" spans="1:14" ht="21.75" customHeight="1">
      <c r="A14" s="96"/>
      <c r="B14" s="62" t="s">
        <v>37</v>
      </c>
      <c r="C14" s="30">
        <v>446070.5678760017</v>
      </c>
      <c r="D14" s="29">
        <v>386280.47022191144</v>
      </c>
      <c r="E14" s="31">
        <f>+D14+C14</f>
        <v>832351.0380979131</v>
      </c>
      <c r="F14" s="30">
        <v>383729.0669657293</v>
      </c>
      <c r="G14" s="29">
        <v>375975.74766667077</v>
      </c>
      <c r="H14" s="31">
        <f>+G14+F14</f>
        <v>759704.8146324</v>
      </c>
      <c r="I14" s="32">
        <f aca="true" t="shared" si="3" ref="I14:K16">(F14-C14)/C14</f>
        <v>-0.13975703711436538</v>
      </c>
      <c r="J14" s="33">
        <f t="shared" si="3"/>
        <v>-0.02667678888689555</v>
      </c>
      <c r="K14" s="34">
        <f t="shared" si="3"/>
        <v>-0.08727834788495499</v>
      </c>
      <c r="L14" s="50" t="s">
        <v>17</v>
      </c>
      <c r="N14" s="23"/>
    </row>
    <row r="15" spans="1:14" ht="21.75" customHeight="1">
      <c r="A15" s="96"/>
      <c r="B15" s="62" t="s">
        <v>38</v>
      </c>
      <c r="C15" s="30">
        <v>466730.1473321879</v>
      </c>
      <c r="D15" s="29">
        <v>386363.06359949126</v>
      </c>
      <c r="E15" s="31">
        <f t="shared" si="1"/>
        <v>853093.2109316792</v>
      </c>
      <c r="F15" s="30">
        <v>451973.8858589041</v>
      </c>
      <c r="G15" s="29">
        <v>373055.8037499297</v>
      </c>
      <c r="H15" s="31">
        <f>+G15+F15</f>
        <v>825029.6896088338</v>
      </c>
      <c r="I15" s="32">
        <f t="shared" si="3"/>
        <v>-0.03161625954018623</v>
      </c>
      <c r="J15" s="33">
        <f t="shared" si="3"/>
        <v>-0.03444237066966635</v>
      </c>
      <c r="K15" s="34">
        <f t="shared" si="3"/>
        <v>-0.03289619582389687</v>
      </c>
      <c r="L15" s="50" t="s">
        <v>30</v>
      </c>
      <c r="N15" s="23"/>
    </row>
    <row r="16" spans="1:14" ht="21.75" customHeight="1" thickBot="1">
      <c r="A16" s="96"/>
      <c r="B16" s="62" t="s">
        <v>39</v>
      </c>
      <c r="C16" s="30">
        <v>339991.92703122436</v>
      </c>
      <c r="D16" s="29">
        <v>369901.7175753224</v>
      </c>
      <c r="E16" s="31">
        <f t="shared" si="1"/>
        <v>709893.6446065467</v>
      </c>
      <c r="F16" s="30">
        <v>265749.362869459</v>
      </c>
      <c r="G16" s="29">
        <v>297363.1116670429</v>
      </c>
      <c r="H16" s="31">
        <f>+G16+F16</f>
        <v>563112.4745365018</v>
      </c>
      <c r="I16" s="32">
        <f t="shared" si="3"/>
        <v>-0.21836566770877197</v>
      </c>
      <c r="J16" s="33">
        <f t="shared" si="3"/>
        <v>-0.1961023765549523</v>
      </c>
      <c r="K16" s="34">
        <f t="shared" si="3"/>
        <v>-0.20676501499234762</v>
      </c>
      <c r="L16" s="50" t="s">
        <v>31</v>
      </c>
      <c r="N16" s="23"/>
    </row>
    <row r="17" spans="1:14" ht="30" customHeight="1" thickBot="1">
      <c r="A17" s="96"/>
      <c r="B17" s="75" t="s">
        <v>50</v>
      </c>
      <c r="C17" s="76">
        <f>SUM(C14:C16)</f>
        <v>1252792.642239414</v>
      </c>
      <c r="D17" s="77">
        <f>SUM(D14:D16)</f>
        <v>1142545.251396725</v>
      </c>
      <c r="E17" s="78">
        <f>SUM(E14:E16)</f>
        <v>2395337.893636139</v>
      </c>
      <c r="F17" s="76">
        <f>SUM(F14:F16)</f>
        <v>1101452.3156940923</v>
      </c>
      <c r="G17" s="77">
        <f>SUM(G14:G16)</f>
        <v>1046394.6630836434</v>
      </c>
      <c r="H17" s="78">
        <f>SUM(F17:G17)</f>
        <v>2147846.9787777355</v>
      </c>
      <c r="I17" s="80">
        <f aca="true" t="shared" si="4" ref="I17:K22">(F17-C17)/C17</f>
        <v>-0.12080237498425525</v>
      </c>
      <c r="J17" s="81">
        <f t="shared" si="4"/>
        <v>-0.08415473102316125</v>
      </c>
      <c r="K17" s="74">
        <f t="shared" si="4"/>
        <v>-0.10332192193674636</v>
      </c>
      <c r="L17" s="79" t="s">
        <v>53</v>
      </c>
      <c r="N17" s="23"/>
    </row>
    <row r="18" spans="1:14" ht="24" customHeight="1">
      <c r="A18" s="96"/>
      <c r="B18" s="62" t="s">
        <v>40</v>
      </c>
      <c r="C18" s="30">
        <v>298299.4883990644</v>
      </c>
      <c r="D18" s="29">
        <v>347365.521295574</v>
      </c>
      <c r="E18" s="31">
        <f t="shared" si="1"/>
        <v>645665.0096946384</v>
      </c>
      <c r="F18" s="30">
        <v>245521.14231078676</v>
      </c>
      <c r="G18" s="29">
        <v>222055.71790940582</v>
      </c>
      <c r="H18" s="31">
        <f>+G18+F18</f>
        <v>467576.8602201926</v>
      </c>
      <c r="I18" s="32">
        <f t="shared" si="4"/>
        <v>-0.1769307294877787</v>
      </c>
      <c r="J18" s="33">
        <f t="shared" si="4"/>
        <v>-0.3607433544895259</v>
      </c>
      <c r="K18" s="69">
        <f t="shared" si="4"/>
        <v>-0.27582128007629075</v>
      </c>
      <c r="L18" s="50" t="s">
        <v>32</v>
      </c>
      <c r="N18" s="23"/>
    </row>
    <row r="19" spans="1:14" ht="24" customHeight="1">
      <c r="A19" s="96"/>
      <c r="B19" s="63" t="s">
        <v>41</v>
      </c>
      <c r="C19" s="30">
        <v>249360.46126131093</v>
      </c>
      <c r="D19" s="29">
        <v>192287.0531672732</v>
      </c>
      <c r="E19" s="31">
        <f t="shared" si="1"/>
        <v>441647.51442858414</v>
      </c>
      <c r="F19" s="30">
        <v>195282.2333086026</v>
      </c>
      <c r="G19" s="29">
        <v>144622.94711052257</v>
      </c>
      <c r="H19" s="31">
        <f>+G19+F19</f>
        <v>339905.1804191251</v>
      </c>
      <c r="I19" s="32">
        <f t="shared" si="4"/>
        <v>-0.21686769297414174</v>
      </c>
      <c r="J19" s="33">
        <f t="shared" si="4"/>
        <v>-0.24787995484691816</v>
      </c>
      <c r="K19" s="69">
        <f t="shared" si="4"/>
        <v>-0.23036999119330734</v>
      </c>
      <c r="L19" s="20" t="s">
        <v>33</v>
      </c>
      <c r="N19" s="23"/>
    </row>
    <row r="20" spans="1:14" ht="24" customHeight="1" thickBot="1">
      <c r="A20" s="96"/>
      <c r="B20" s="63" t="s">
        <v>42</v>
      </c>
      <c r="C20" s="30">
        <v>279678.56523636833</v>
      </c>
      <c r="D20" s="29">
        <v>262988.9536792617</v>
      </c>
      <c r="E20" s="31">
        <f t="shared" si="1"/>
        <v>542667.51891563</v>
      </c>
      <c r="F20" s="30">
        <v>261761.7641717114</v>
      </c>
      <c r="G20" s="29">
        <v>259769.10901200908</v>
      </c>
      <c r="H20" s="31">
        <f>+G20+F20</f>
        <v>521530.8731837205</v>
      </c>
      <c r="I20" s="32">
        <f t="shared" si="4"/>
        <v>-0.06406211734358218</v>
      </c>
      <c r="J20" s="33">
        <f t="shared" si="4"/>
        <v>-0.012243269621048325</v>
      </c>
      <c r="K20" s="69">
        <f t="shared" si="4"/>
        <v>-0.038949531702478044</v>
      </c>
      <c r="L20" s="20" t="s">
        <v>34</v>
      </c>
      <c r="N20" s="23"/>
    </row>
    <row r="21" spans="1:14" ht="30" customHeight="1" thickBot="1">
      <c r="A21" s="96"/>
      <c r="B21" s="75" t="s">
        <v>51</v>
      </c>
      <c r="C21" s="76">
        <f>SUM(C18:C20)</f>
        <v>827338.5148967437</v>
      </c>
      <c r="D21" s="77">
        <f>SUM(D18:D20)</f>
        <v>802641.5281421088</v>
      </c>
      <c r="E21" s="78">
        <f>SUM(E18:E20)</f>
        <v>1629980.0430388525</v>
      </c>
      <c r="F21" s="76">
        <f>SUM(F18:F20)</f>
        <v>702565.1397911008</v>
      </c>
      <c r="G21" s="76">
        <f>SUM(G18:G20)</f>
        <v>626447.7740319375</v>
      </c>
      <c r="H21" s="78">
        <f>SUM(F21:G21)</f>
        <v>1329012.9138230383</v>
      </c>
      <c r="I21" s="80">
        <f t="shared" si="4"/>
        <v>-0.15081296574379272</v>
      </c>
      <c r="J21" s="81">
        <f t="shared" si="4"/>
        <v>-0.21951736601270896</v>
      </c>
      <c r="K21" s="74">
        <f t="shared" si="4"/>
        <v>-0.18464467126524214</v>
      </c>
      <c r="L21" s="79" t="s">
        <v>52</v>
      </c>
      <c r="N21" s="23"/>
    </row>
    <row r="22" spans="1:14" ht="32.25" customHeight="1" thickBot="1">
      <c r="A22" s="96"/>
      <c r="B22" s="64" t="s">
        <v>29</v>
      </c>
      <c r="C22" s="35">
        <f>SUM(C21,C17,C13,C9)</f>
        <v>3546989.892239202</v>
      </c>
      <c r="D22" s="35">
        <f>SUM(D21,D17,D13,D9)</f>
        <v>3165814.3839893746</v>
      </c>
      <c r="E22" s="43">
        <f>SUM(E21,E17,E13,E9)</f>
        <v>6712804.276228577</v>
      </c>
      <c r="F22" s="35">
        <f>SUM(F21,F17,F13,F9)</f>
        <v>3430959.417408074</v>
      </c>
      <c r="G22" s="35">
        <f>SUM(G21,G17,G13,G9)</f>
        <v>3097665.9875307376</v>
      </c>
      <c r="H22" s="43">
        <f>SUM(F22:G22)</f>
        <v>6528625.404938811</v>
      </c>
      <c r="I22" s="82">
        <f t="shared" si="4"/>
        <v>-0.03271237820130308</v>
      </c>
      <c r="J22" s="83">
        <f t="shared" si="4"/>
        <v>-0.02152633989007288</v>
      </c>
      <c r="K22" s="73">
        <f t="shared" si="4"/>
        <v>-0.027436949404585024</v>
      </c>
      <c r="L22" s="39" t="s">
        <v>26</v>
      </c>
      <c r="N22" s="23"/>
    </row>
    <row r="23" spans="1:12" ht="12.75">
      <c r="A23" s="96"/>
      <c r="B23" s="54" t="s">
        <v>43</v>
      </c>
      <c r="E23" s="42"/>
      <c r="F23" s="41"/>
      <c r="G23" s="41"/>
      <c r="J23" s="93" t="s">
        <v>44</v>
      </c>
      <c r="K23" s="93"/>
      <c r="L23" s="93"/>
    </row>
    <row r="24" spans="1:12" ht="12.75">
      <c r="A24" s="96"/>
      <c r="C24" s="42"/>
      <c r="D24" s="42"/>
      <c r="E24" s="42"/>
      <c r="F24" s="41"/>
      <c r="G24" s="41"/>
      <c r="H24" s="41"/>
      <c r="L24" s="40"/>
    </row>
    <row r="25" spans="1:12" ht="12.75">
      <c r="A25" s="96"/>
      <c r="E25" s="42"/>
      <c r="F25" s="41"/>
      <c r="G25" s="41"/>
      <c r="H25" s="41"/>
      <c r="L25" s="40"/>
    </row>
    <row r="26" spans="1:12" ht="12.75">
      <c r="A26" s="96"/>
      <c r="C26" s="42"/>
      <c r="D26" s="42"/>
      <c r="E26" s="42"/>
      <c r="F26" s="41"/>
      <c r="G26" s="41"/>
      <c r="I26" s="42"/>
      <c r="L26" s="40"/>
    </row>
    <row r="27" spans="1:12" ht="12.75">
      <c r="A27" s="96"/>
      <c r="C27" s="42"/>
      <c r="D27" s="42"/>
      <c r="E27" s="42"/>
      <c r="G27" s="41"/>
      <c r="L27" s="40"/>
    </row>
    <row r="28" spans="1:12" ht="12.75">
      <c r="A28" s="96"/>
      <c r="L28" s="40"/>
    </row>
    <row r="29" spans="1:12" ht="12.75">
      <c r="A29" s="96"/>
      <c r="L29" s="40"/>
    </row>
    <row r="30" spans="1:12" ht="12.75">
      <c r="A30" s="96"/>
      <c r="L30" s="40"/>
    </row>
    <row r="31" spans="1:12" ht="12.75">
      <c r="A31" s="96"/>
      <c r="L31" s="40"/>
    </row>
    <row r="32" spans="1:12" ht="12.75">
      <c r="A32" s="96"/>
      <c r="L32" s="40"/>
    </row>
    <row r="33" spans="1:12" ht="12.75">
      <c r="A33" s="96"/>
      <c r="K33" s="40"/>
      <c r="L33" s="40"/>
    </row>
    <row r="34" spans="1:12" ht="12.75">
      <c r="A34" s="96"/>
      <c r="K34" s="40"/>
      <c r="L34" s="40"/>
    </row>
    <row r="35" spans="1:12" ht="12.75">
      <c r="A35" s="96"/>
      <c r="K35" s="40"/>
      <c r="L35" s="40"/>
    </row>
    <row r="36" spans="1:12" ht="12.75">
      <c r="A36" s="96"/>
      <c r="K36" s="40"/>
      <c r="L36" s="40"/>
    </row>
    <row r="37" spans="1:12" ht="12.75">
      <c r="A37" s="96"/>
      <c r="K37" s="40"/>
      <c r="L37" s="40"/>
    </row>
    <row r="38" spans="1:12" ht="12.75">
      <c r="A38" s="65"/>
      <c r="K38" s="40"/>
      <c r="L38" s="40"/>
    </row>
    <row r="39" spans="1:12" ht="12.75">
      <c r="A39" s="65"/>
      <c r="K39" s="40"/>
      <c r="L39" s="40"/>
    </row>
    <row r="40" spans="1:12" ht="12.75">
      <c r="A40" s="65"/>
      <c r="K40" s="40"/>
      <c r="L40" s="40"/>
    </row>
    <row r="41" spans="1:12" ht="12.75">
      <c r="A41" s="65"/>
      <c r="K41" s="40"/>
      <c r="L41" s="40"/>
    </row>
    <row r="42" spans="1:12" ht="12.75">
      <c r="A42" s="65"/>
      <c r="K42" s="40"/>
      <c r="L42" s="40"/>
    </row>
    <row r="43" spans="1:12" ht="12.75">
      <c r="A43" s="65"/>
      <c r="K43" s="40"/>
      <c r="L43" s="40"/>
    </row>
    <row r="44" spans="1:12" ht="12.75">
      <c r="A44" s="65"/>
      <c r="K44" s="40"/>
      <c r="L44" s="40"/>
    </row>
    <row r="45" spans="1:12" ht="12.75">
      <c r="A45" s="65"/>
      <c r="K45" s="40"/>
      <c r="L45" s="40"/>
    </row>
    <row r="46" spans="1:12" ht="12.75">
      <c r="A46" s="65"/>
      <c r="K46" s="40"/>
      <c r="L46" s="40"/>
    </row>
    <row r="47" spans="1:12" ht="12.75">
      <c r="A47" s="65"/>
      <c r="K47" s="40"/>
      <c r="L47" s="40"/>
    </row>
    <row r="48" spans="1:12" ht="12.75">
      <c r="A48" s="65"/>
      <c r="K48" s="40"/>
      <c r="L48" s="40"/>
    </row>
    <row r="49" spans="1:12" ht="12.75">
      <c r="A49" s="65"/>
      <c r="K49" s="40"/>
      <c r="L49" s="40"/>
    </row>
    <row r="50" spans="11:12" ht="12.75">
      <c r="K50" s="40"/>
      <c r="L50" s="40"/>
    </row>
    <row r="51" spans="11:12" ht="12.75">
      <c r="K51" s="40"/>
      <c r="L51" s="40"/>
    </row>
    <row r="52" spans="11:12" ht="12.75">
      <c r="K52" s="40"/>
      <c r="L52" s="40"/>
    </row>
    <row r="53" spans="11:12" ht="12.75">
      <c r="K53" s="40"/>
      <c r="L53" s="40"/>
    </row>
    <row r="54" spans="11:12" ht="12.75">
      <c r="K54" s="40"/>
      <c r="L54" s="40"/>
    </row>
    <row r="55" spans="11:12" ht="12.75">
      <c r="K55" s="40"/>
      <c r="L55" s="40"/>
    </row>
    <row r="56" spans="11:12" ht="12.75">
      <c r="K56" s="40"/>
      <c r="L56" s="40"/>
    </row>
    <row r="57" spans="11:12" ht="12.75">
      <c r="K57" s="40"/>
      <c r="L57" s="40"/>
    </row>
    <row r="58" spans="11:12" ht="12.75">
      <c r="K58" s="40"/>
      <c r="L58" s="40"/>
    </row>
    <row r="59" spans="11:12" ht="12.75">
      <c r="K59" s="40"/>
      <c r="L59" s="40"/>
    </row>
    <row r="60" spans="11:12" ht="12.75">
      <c r="K60" s="40"/>
      <c r="L60" s="40"/>
    </row>
    <row r="61" spans="11:12" ht="12.75">
      <c r="K61" s="40"/>
      <c r="L61" s="40"/>
    </row>
    <row r="62" spans="11:12" ht="12.75">
      <c r="K62" s="40"/>
      <c r="L62" s="40"/>
    </row>
    <row r="63" spans="11:12" ht="12.75">
      <c r="K63" s="40"/>
      <c r="L63" s="40"/>
    </row>
    <row r="64" spans="11:12" ht="12.75">
      <c r="K64" s="40"/>
      <c r="L64" s="40"/>
    </row>
    <row r="65" spans="11:12" ht="12.75">
      <c r="K65" s="40"/>
      <c r="L65" s="40"/>
    </row>
    <row r="66" spans="11:12" ht="12.75">
      <c r="K66" s="40"/>
      <c r="L66" s="40"/>
    </row>
    <row r="67" spans="11:12" ht="12.75">
      <c r="K67" s="40"/>
      <c r="L67" s="40"/>
    </row>
    <row r="68" spans="11:12" ht="12.75">
      <c r="K68" s="40"/>
      <c r="L68" s="40"/>
    </row>
    <row r="69" spans="11:12" ht="12.75">
      <c r="K69" s="40"/>
      <c r="L69" s="40"/>
    </row>
  </sheetData>
  <sheetProtection formatCells="0" formatColumns="0" formatRows="0" insertColumns="0" insertRows="0" insertHyperlinks="0" deleteColumns="0" deleteRows="0" sort="0" autoFilter="0" pivotTables="0"/>
  <mergeCells count="8">
    <mergeCell ref="J23:L23"/>
    <mergeCell ref="B4:B5"/>
    <mergeCell ref="A1:A37"/>
    <mergeCell ref="B1:L1"/>
    <mergeCell ref="B2:L2"/>
    <mergeCell ref="C4:E4"/>
    <mergeCell ref="F4:H4"/>
    <mergeCell ref="L4:L5"/>
  </mergeCells>
  <printOptions horizontalCentered="1"/>
  <pageMargins left="0.28" right="0.24" top="0.77" bottom="0.24" header="0.41" footer="0.38"/>
  <pageSetup orientation="landscape" paperSize="9" r:id="rId1"/>
  <headerFooter alignWithMargins="0">
    <oddFooter xml:space="preserve">&amp;R     
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admin</cp:lastModifiedBy>
  <cp:lastPrinted>2008-03-25T08:24:28Z</cp:lastPrinted>
  <dcterms:created xsi:type="dcterms:W3CDTF">2003-07-07T10:02:20Z</dcterms:created>
  <dcterms:modified xsi:type="dcterms:W3CDTF">2008-03-25T08:25:28Z</dcterms:modified>
  <cp:category/>
  <cp:version/>
  <cp:contentType/>
  <cp:contentStatus/>
</cp:coreProperties>
</file>