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371" windowWidth="7965" windowHeight="8595" activeTab="0"/>
  </bookViews>
  <sheets>
    <sheet name="visitors sites 06-0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0">'visitors sites 06-07'!$A$1:$L$30</definedName>
  </definedNames>
  <calcPr fullCalcOnLoad="1"/>
</workbook>
</file>

<file path=xl/sharedStrings.xml><?xml version="1.0" encoding="utf-8"?>
<sst xmlns="http://schemas.openxmlformats.org/spreadsheetml/2006/main" count="72" uniqueCount="58">
  <si>
    <t>Total</t>
  </si>
  <si>
    <t>Foreign</t>
  </si>
  <si>
    <t>Jordanian</t>
  </si>
  <si>
    <t>Petra</t>
  </si>
  <si>
    <t>البتراء</t>
  </si>
  <si>
    <t>Location</t>
  </si>
  <si>
    <t>الموقع</t>
  </si>
  <si>
    <t>Mukawir</t>
  </si>
  <si>
    <t>Mount Nebo</t>
  </si>
  <si>
    <t>Wadi Rum</t>
  </si>
  <si>
    <t>Karak</t>
  </si>
  <si>
    <t>Pella</t>
  </si>
  <si>
    <t>جرش</t>
  </si>
  <si>
    <t>مادبا الخارطة</t>
  </si>
  <si>
    <t>مكاور</t>
  </si>
  <si>
    <t>المغطس</t>
  </si>
  <si>
    <t>وادي رم</t>
  </si>
  <si>
    <t>الكرك</t>
  </si>
  <si>
    <t>عجلون</t>
  </si>
  <si>
    <t>جبل القلعة</t>
  </si>
  <si>
    <t>قصر عمرة</t>
  </si>
  <si>
    <t>ام قيس</t>
  </si>
  <si>
    <t>بيلا</t>
  </si>
  <si>
    <t>متحف العقبة</t>
  </si>
  <si>
    <t>متحف مادبا</t>
  </si>
  <si>
    <t>قصر الحرانة</t>
  </si>
  <si>
    <t>متحف السلط</t>
  </si>
  <si>
    <t>Um Qais</t>
  </si>
  <si>
    <t>Madaba (Map)</t>
  </si>
  <si>
    <t>Qusayer Amra</t>
  </si>
  <si>
    <t>Folklore Museum</t>
  </si>
  <si>
    <t>Madaba Museum</t>
  </si>
  <si>
    <t>Salt Museum</t>
  </si>
  <si>
    <t>Harranah Castel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</si>
  <si>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</si>
  <si>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</si>
  <si>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</si>
  <si>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</si>
  <si>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</si>
  <si>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</si>
  <si>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</si>
  <si>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</si>
  <si>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</si>
  <si>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</si>
  <si>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</si>
  <si>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Amman Citadel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</si>
  <si>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</si>
  <si>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</si>
  <si>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</si>
  <si>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</si>
  <si>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</si>
  <si>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الشوبك</t>
  </si>
  <si>
    <t>Shobak</t>
  </si>
  <si>
    <t>Relative Change 06/07</t>
  </si>
  <si>
    <t>كانون ثاني - كانون اول</t>
  </si>
  <si>
    <t>January - December</t>
  </si>
  <si>
    <t xml:space="preserve">جدول 2.5 زوار المواقع الاثرية  2006 - 2007 </t>
  </si>
  <si>
    <t>Table 5.2 Number of Visitors to Touristic Sites by Locations   2006 - 2007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</si>
</sst>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202" fontId="10" fillId="3" borderId="2" xfId="0" applyNumberFormat="1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3" fontId="10" fillId="3" borderId="5" xfId="0" applyNumberFormat="1" applyFont="1" applyFill="1" applyBorder="1" applyAlignment="1">
      <alignment horizontal="center"/>
    </xf>
    <xf numFmtId="202" fontId="10" fillId="3" borderId="5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left"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02" fontId="10" fillId="3" borderId="13" xfId="0" applyNumberFormat="1" applyFont="1" applyFill="1" applyBorder="1" applyAlignment="1">
      <alignment horizontal="center"/>
    </xf>
    <xf numFmtId="202" fontId="10" fillId="3" borderId="14" xfId="0" applyNumberFormat="1" applyFont="1" applyFill="1" applyBorder="1" applyAlignment="1">
      <alignment horizontal="center"/>
    </xf>
    <xf numFmtId="202" fontId="10" fillId="3" borderId="15" xfId="0" applyNumberFormat="1" applyFont="1" applyFill="1" applyBorder="1" applyAlignment="1">
      <alignment horizontal="center"/>
    </xf>
    <xf numFmtId="202" fontId="10" fillId="3" borderId="16" xfId="0" applyNumberFormat="1" applyFont="1" applyFill="1" applyBorder="1" applyAlignment="1">
      <alignment horizontal="center"/>
    </xf>
    <xf numFmtId="202" fontId="10" fillId="3" borderId="11" xfId="0" applyNumberFormat="1" applyFon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/>
    </xf>
    <xf numFmtId="202" fontId="10" fillId="3" borderId="1" xfId="0" applyNumberFormat="1" applyFont="1" applyFill="1" applyBorder="1" applyAlignment="1">
      <alignment horizontal="center"/>
    </xf>
    <xf numFmtId="202" fontId="10" fillId="3" borderId="12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textRotation="90" readingOrder="1"/>
    </xf>
    <xf numFmtId="0" fontId="10" fillId="3" borderId="0" xfId="0" applyFont="1" applyFill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2007\Petra%20by%20nationality%20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lla%202007\Pella%20by%20natioin%20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ukawer%202007\Mukawer%20by%20nationality%2020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Um%20Al%20Jmal%202007\um%20Aljmal%20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houbak%202007\Shobak%20by%20nationality%20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lklour%20Musium%202007\Folklor%20by%20Nation%20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Aqaba%20Musi\Aqaba%20by%20nation%2020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Musium%202007\Madaba%20Museum%2020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Sult%20Musium%202007\Salt%20Museum%2020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Nebo%202007\6-Mount%20Nebo%202007-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Rum%202007\9-Wadi%20Rum%202006%20-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2007\Jarash%20by%20nationality%2020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mman%20Castle%202007\10-Amman%20Citadel%202006-20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Sult%20Musium%202007\20-Salt%20Museum%2020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Ajloune%202007\Ajlun%20by%20Nation%20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ra.s\Desktop\4-Jarash%202006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7\5-Um%20Qais%20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Ajloune%202007\7-Ajlun%20%202006%20-%2020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Church%20%202007\8-Madaba%20Map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7\11-Karak%202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2007\12-Maghtas%2020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lla%202007\14-Pella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7\um%20Qais%202007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mukawer%202007\15-Mukawir%2020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Jordan%20Musium%20%202007\17-Jordan's%20%20Museum%20of%20Archeology%2020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arranah%202007\Harranah%2006-0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Aqaba%20Musi\18-Aqaba%20Museum%20200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Ammrah%20Castle%202007\13-Qusayr%20Amra%202007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lklour%20Musium%202007\16-Folklor%20Museum%20200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Musium%202007\19-Madaba%20Museum%2020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2007\3-Petra%2020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Shoubak%202007\Shobak%20%20%2006%20-%20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Um%20Al%20Jmal%202007\21-Um%20Aljmal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bo%202007\Nebo%20by%20nationality%20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Church%20%202007\Madaba%20by%20nationality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mmrah%20Castle%202007\Qusayr%20Amra%20by%20natio%20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mman%20Castle%202007\Amman%20Citadel%20by%20natio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7\Karak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2007\Maghtas%20by%20nationalit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122679</v>
          </cell>
        </row>
        <row r="97">
          <cell r="N97">
            <v>458466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14045</v>
          </cell>
        </row>
        <row r="97">
          <cell r="N97">
            <v>16861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1579</v>
          </cell>
        </row>
        <row r="97">
          <cell r="N97">
            <v>7410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901</v>
          </cell>
        </row>
        <row r="97">
          <cell r="N97">
            <v>1402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3932</v>
          </cell>
        </row>
        <row r="97">
          <cell r="N97">
            <v>18093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63100</v>
          </cell>
        </row>
        <row r="97">
          <cell r="N97">
            <v>66900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6218</v>
          </cell>
        </row>
        <row r="97">
          <cell r="N97">
            <v>6427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1000</v>
          </cell>
        </row>
        <row r="97">
          <cell r="N97">
            <v>9100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2153</v>
          </cell>
        </row>
        <row r="97">
          <cell r="N97">
            <v>522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bo 06-07"/>
    </sheetNames>
    <sheetDataSet>
      <sheetData sheetId="1">
        <row r="20">
          <cell r="C20">
            <v>125545</v>
          </cell>
          <cell r="D20">
            <v>585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adi rum 05-06"/>
    </sheetNames>
    <sheetDataSet>
      <sheetData sheetId="1">
        <row r="20">
          <cell r="C20">
            <v>82353</v>
          </cell>
          <cell r="D20">
            <v>3770</v>
          </cell>
          <cell r="F20">
            <v>98030</v>
          </cell>
          <cell r="G20">
            <v>3109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34521</v>
          </cell>
        </row>
        <row r="97">
          <cell r="N97">
            <v>193354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mman citadel 2006-2007"/>
    </sheetNames>
    <sheetDataSet>
      <sheetData sheetId="1">
        <row r="20">
          <cell r="C20">
            <v>63694</v>
          </cell>
          <cell r="D20">
            <v>8782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lt mus 05-06"/>
    </sheetNames>
    <sheetDataSet>
      <sheetData sheetId="1">
        <row r="20">
          <cell r="C20">
            <v>629</v>
          </cell>
          <cell r="D20">
            <v>973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57387</v>
          </cell>
        </row>
        <row r="97">
          <cell r="N97">
            <v>64862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rash.2006-2007"/>
    </sheetNames>
    <sheetDataSet>
      <sheetData sheetId="1">
        <row r="20">
          <cell r="C20">
            <v>134039</v>
          </cell>
          <cell r="D20">
            <v>36001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m qais 06-07"/>
    </sheetNames>
    <sheetDataSet>
      <sheetData sheetId="1">
        <row r="20">
          <cell r="C20">
            <v>37386</v>
          </cell>
          <cell r="D20">
            <v>93146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jlun. 2006-2007"/>
    </sheetNames>
    <sheetDataSet>
      <sheetData sheetId="1">
        <row r="20">
          <cell r="C20">
            <v>49142</v>
          </cell>
          <cell r="D20">
            <v>57059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daba map 06-07"/>
    </sheetNames>
    <sheetDataSet>
      <sheetData sheetId="1">
        <row r="20">
          <cell r="C20">
            <v>104407</v>
          </cell>
          <cell r="D20">
            <v>1526</v>
          </cell>
          <cell r="F20">
            <v>162382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arak 06-07"/>
    </sheetNames>
    <sheetDataSet>
      <sheetData sheetId="1">
        <row r="20">
          <cell r="C20">
            <v>75449</v>
          </cell>
          <cell r="D20">
            <v>12150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ghtas 06-07"/>
    </sheetNames>
    <sheetDataSet>
      <sheetData sheetId="1">
        <row r="20">
          <cell r="C20">
            <v>57360</v>
          </cell>
          <cell r="D20">
            <v>8394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lla 06-07"/>
    </sheetNames>
    <sheetDataSet>
      <sheetData sheetId="1">
        <row r="20">
          <cell r="C20">
            <v>7766</v>
          </cell>
          <cell r="D20">
            <v>9640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N69">
            <v>37688</v>
          </cell>
        </row>
        <row r="97">
          <cell r="N97">
            <v>49969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ukawir 06-07"/>
    </sheetNames>
    <sheetDataSet>
      <sheetData sheetId="1">
        <row r="20">
          <cell r="C20">
            <v>6455</v>
          </cell>
          <cell r="D20">
            <v>1503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ordans mus 06-07"/>
    </sheetNames>
    <sheetDataSet>
      <sheetData sheetId="1">
        <row r="20">
          <cell r="C20">
            <v>80700</v>
          </cell>
          <cell r="D20">
            <v>11250</v>
          </cell>
          <cell r="F20">
            <v>110850</v>
          </cell>
          <cell r="G20">
            <v>13600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t. 2006-2007"/>
    </sheetNames>
    <sheetDataSet>
      <sheetData sheetId="1">
        <row r="20">
          <cell r="C20">
            <v>27724</v>
          </cell>
          <cell r="D20">
            <v>1067</v>
          </cell>
          <cell r="F20">
            <v>23022</v>
          </cell>
          <cell r="G20">
            <v>3037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qabq mus 06-07"/>
    </sheetNames>
    <sheetDataSet>
      <sheetData sheetId="1">
        <row r="20">
          <cell r="C20">
            <v>5073</v>
          </cell>
          <cell r="D20">
            <v>5536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sayr amra 2006-2007"/>
    </sheetNames>
    <sheetDataSet>
      <sheetData sheetId="1">
        <row r="20">
          <cell r="C20">
            <v>13553</v>
          </cell>
          <cell r="D20">
            <v>128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lklor 2006-2007"/>
    </sheetNames>
    <sheetDataSet>
      <sheetData sheetId="1">
        <row r="20">
          <cell r="C20">
            <v>54300</v>
          </cell>
          <cell r="D20">
            <v>36000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daba mu 06-07"/>
    </sheetNames>
    <sheetDataSet>
      <sheetData sheetId="1">
        <row r="20">
          <cell r="C20">
            <v>7800</v>
          </cell>
          <cell r="D20">
            <v>950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et. 2006-2007"/>
    </sheetNames>
    <sheetDataSet>
      <sheetData sheetId="2">
        <row r="20">
          <cell r="C20">
            <v>271017</v>
          </cell>
          <cell r="D20">
            <v>88349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t. 2006-2007"/>
    </sheetNames>
    <sheetDataSet>
      <sheetData sheetId="1">
        <row r="20">
          <cell r="C20">
            <v>5995</v>
          </cell>
          <cell r="D20">
            <v>3399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m aljmal 07-06"/>
    </sheetNames>
    <sheetDataSet>
      <sheetData sheetId="1">
        <row r="20">
          <cell r="C20">
            <v>952</v>
          </cell>
          <cell r="D20">
            <v>1179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674</v>
          </cell>
        </row>
        <row r="97">
          <cell r="N97">
            <v>199402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1662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632</v>
          </cell>
        </row>
        <row r="97">
          <cell r="N97">
            <v>9810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N68">
            <v>12852</v>
          </cell>
        </row>
        <row r="97">
          <cell r="N97">
            <v>111466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N69">
            <v>14145</v>
          </cell>
        </row>
        <row r="97">
          <cell r="N97">
            <v>107455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N69">
            <v>9551</v>
          </cell>
        </row>
        <row r="97">
          <cell r="N97">
            <v>83096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rightToLeft="1" tabSelected="1" workbookViewId="0" topLeftCell="A1">
      <selection activeCell="F13" sqref="F13"/>
    </sheetView>
  </sheetViews>
  <sheetFormatPr defaultColWidth="9.140625" defaultRowHeight="12.75"/>
  <cols>
    <col min="1" max="1" width="4.57421875" style="3" customWidth="1"/>
    <col min="2" max="2" width="19.140625" style="9" customWidth="1"/>
    <col min="3" max="3" width="13.00390625" style="5" customWidth="1"/>
    <col min="4" max="4" width="12.8515625" style="5" customWidth="1"/>
    <col min="5" max="5" width="13.8515625" style="5" customWidth="1"/>
    <col min="6" max="7" width="12.8515625" style="5" customWidth="1"/>
    <col min="8" max="8" width="13.7109375" style="5" customWidth="1"/>
    <col min="9" max="9" width="11.7109375" style="5" customWidth="1"/>
    <col min="10" max="10" width="11.57421875" style="5" customWidth="1"/>
    <col min="11" max="11" width="12.28125" style="5" customWidth="1"/>
    <col min="12" max="12" width="19.00390625" style="4" customWidth="1"/>
    <col min="13" max="16384" width="9.140625" style="3" customWidth="1"/>
  </cols>
  <sheetData>
    <row r="1" spans="1:12" ht="15.75" customHeight="1">
      <c r="A1" s="50"/>
      <c r="B1" s="57" t="s">
        <v>56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>
      <c r="A2" s="50"/>
      <c r="B2" s="58" t="s">
        <v>57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thickBot="1">
      <c r="A3" s="50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7" s="4" customFormat="1" ht="16.5" customHeight="1">
      <c r="A4" s="50"/>
      <c r="B4" s="59" t="s">
        <v>6</v>
      </c>
      <c r="C4" s="47" t="s">
        <v>54</v>
      </c>
      <c r="D4" s="48"/>
      <c r="E4" s="49"/>
      <c r="F4" s="47" t="s">
        <v>54</v>
      </c>
      <c r="G4" s="48"/>
      <c r="H4" s="49"/>
      <c r="I4" s="47" t="s">
        <v>50</v>
      </c>
      <c r="J4" s="48"/>
      <c r="K4" s="49"/>
      <c r="L4" s="44" t="s">
        <v>5</v>
      </c>
      <c r="Q4" s="3"/>
    </row>
    <row r="5" spans="1:17" s="4" customFormat="1" ht="16.5" customHeight="1">
      <c r="A5" s="50"/>
      <c r="B5" s="60"/>
      <c r="C5" s="41" t="s">
        <v>55</v>
      </c>
      <c r="D5" s="42"/>
      <c r="E5" s="43"/>
      <c r="F5" s="41" t="s">
        <v>55</v>
      </c>
      <c r="G5" s="42"/>
      <c r="H5" s="43"/>
      <c r="I5" s="41"/>
      <c r="J5" s="42"/>
      <c r="K5" s="43"/>
      <c r="L5" s="45"/>
      <c r="Q5" s="3"/>
    </row>
    <row r="6" spans="1:12" s="5" customFormat="1" ht="14.25" customHeight="1">
      <c r="A6" s="50"/>
      <c r="B6" s="60"/>
      <c r="C6" s="54">
        <v>2006</v>
      </c>
      <c r="D6" s="55"/>
      <c r="E6" s="56"/>
      <c r="F6" s="54">
        <v>2007</v>
      </c>
      <c r="G6" s="55"/>
      <c r="H6" s="56"/>
      <c r="I6" s="54" t="s">
        <v>53</v>
      </c>
      <c r="J6" s="55"/>
      <c r="K6" s="56"/>
      <c r="L6" s="45"/>
    </row>
    <row r="7" spans="1:12" s="5" customFormat="1" ht="14.25" customHeight="1">
      <c r="A7" s="50"/>
      <c r="B7" s="60"/>
      <c r="C7" s="16" t="s">
        <v>40</v>
      </c>
      <c r="D7" s="6" t="s">
        <v>41</v>
      </c>
      <c r="E7" s="17" t="s">
        <v>42</v>
      </c>
      <c r="F7" s="16" t="s">
        <v>40</v>
      </c>
      <c r="G7" s="6" t="s">
        <v>41</v>
      </c>
      <c r="H7" s="17" t="s">
        <v>42</v>
      </c>
      <c r="I7" s="28" t="s">
        <v>40</v>
      </c>
      <c r="J7" s="8" t="s">
        <v>41</v>
      </c>
      <c r="K7" s="29" t="s">
        <v>42</v>
      </c>
      <c r="L7" s="45"/>
    </row>
    <row r="8" spans="1:12" ht="18" customHeight="1" thickBot="1">
      <c r="A8" s="50"/>
      <c r="B8" s="61"/>
      <c r="C8" s="18" t="s">
        <v>1</v>
      </c>
      <c r="D8" s="1" t="s">
        <v>2</v>
      </c>
      <c r="E8" s="19" t="s">
        <v>0</v>
      </c>
      <c r="F8" s="18" t="s">
        <v>1</v>
      </c>
      <c r="G8" s="1" t="s">
        <v>2</v>
      </c>
      <c r="H8" s="19" t="s">
        <v>0</v>
      </c>
      <c r="I8" s="18" t="s">
        <v>1</v>
      </c>
      <c r="J8" s="1" t="s">
        <v>2</v>
      </c>
      <c r="K8" s="19" t="s">
        <v>0</v>
      </c>
      <c r="L8" s="46"/>
    </row>
    <row r="9" spans="1:12" ht="21" customHeight="1">
      <c r="A9" s="50"/>
      <c r="B9" s="13" t="s">
        <v>4</v>
      </c>
      <c r="C9" s="20">
        <f>'[37]pet. 2006-2007'!$C$20</f>
        <v>271017</v>
      </c>
      <c r="D9" s="10">
        <f>'[37]pet. 2006-2007'!$D$20</f>
        <v>88349</v>
      </c>
      <c r="E9" s="21">
        <f>SUM(C9:D9)</f>
        <v>359366</v>
      </c>
      <c r="F9" s="20">
        <f>'[1]Sheet1'!$N$97</f>
        <v>458466</v>
      </c>
      <c r="G9" s="10">
        <f>'[1]Sheet1'!$N$68</f>
        <v>122679</v>
      </c>
      <c r="H9" s="21">
        <f>SUM(F9:G9)</f>
        <v>581145</v>
      </c>
      <c r="I9" s="30">
        <f aca="true" t="shared" si="0" ref="I9:K13">(F9-C9)/C9</f>
        <v>0.6916503392776099</v>
      </c>
      <c r="J9" s="11">
        <f t="shared" si="0"/>
        <v>0.3885725927854305</v>
      </c>
      <c r="K9" s="31">
        <f t="shared" si="0"/>
        <v>0.6171396292359321</v>
      </c>
      <c r="L9" s="25" t="s">
        <v>3</v>
      </c>
    </row>
    <row r="10" spans="1:12" ht="21" customHeight="1">
      <c r="A10" s="50"/>
      <c r="B10" s="14" t="s">
        <v>12</v>
      </c>
      <c r="C10" s="22">
        <f>'[23]jarash.2006-2007'!$C$20</f>
        <v>134039</v>
      </c>
      <c r="D10" s="38">
        <f>'[23]jarash.2006-2007'!$D$20</f>
        <v>36001</v>
      </c>
      <c r="E10" s="23">
        <f aca="true" t="shared" si="1" ref="E10:E29">SUM(C10:D10)</f>
        <v>170040</v>
      </c>
      <c r="F10" s="22">
        <f>'[2]Sheet1'!$N$97</f>
        <v>193354</v>
      </c>
      <c r="G10" s="38">
        <f>'[2]Sheet1'!$N$68</f>
        <v>34521</v>
      </c>
      <c r="H10" s="23">
        <f aca="true" t="shared" si="2" ref="H10:H29">SUM(F10:G10)</f>
        <v>227875</v>
      </c>
      <c r="I10" s="32">
        <f t="shared" si="0"/>
        <v>0.4425204604629996</v>
      </c>
      <c r="J10" s="2">
        <f t="shared" si="0"/>
        <v>-0.041109969167523124</v>
      </c>
      <c r="K10" s="33">
        <f t="shared" si="0"/>
        <v>0.34012585274053164</v>
      </c>
      <c r="L10" s="26" t="s">
        <v>46</v>
      </c>
    </row>
    <row r="11" spans="1:12" ht="21" customHeight="1">
      <c r="A11" s="50"/>
      <c r="B11" s="14" t="s">
        <v>21</v>
      </c>
      <c r="C11" s="22">
        <f>'[24]um qais 06-07'!$C$20</f>
        <v>37386</v>
      </c>
      <c r="D11" s="38">
        <f>'[24]um qais 06-07'!$D$20</f>
        <v>93146</v>
      </c>
      <c r="E11" s="23">
        <f t="shared" si="1"/>
        <v>130532</v>
      </c>
      <c r="F11" s="22">
        <f>'[3]Sheet1'!$N$97</f>
        <v>49969</v>
      </c>
      <c r="G11" s="38">
        <f>'[3]Sheet1'!$N$69</f>
        <v>37688</v>
      </c>
      <c r="H11" s="23">
        <f t="shared" si="2"/>
        <v>87657</v>
      </c>
      <c r="I11" s="32">
        <f t="shared" si="0"/>
        <v>0.3365698389771572</v>
      </c>
      <c r="J11" s="2">
        <f t="shared" si="0"/>
        <v>-0.5953878856848388</v>
      </c>
      <c r="K11" s="33">
        <f t="shared" si="0"/>
        <v>-0.3284635185241933</v>
      </c>
      <c r="L11" s="26" t="s">
        <v>27</v>
      </c>
    </row>
    <row r="12" spans="1:12" ht="21" customHeight="1">
      <c r="A12" s="50"/>
      <c r="B12" s="14" t="s">
        <v>47</v>
      </c>
      <c r="C12" s="22">
        <f>'[18]nebo 06-07'!$C$20</f>
        <v>125545</v>
      </c>
      <c r="D12" s="38">
        <f>'[18]nebo 06-07'!$D$20</f>
        <v>585</v>
      </c>
      <c r="E12" s="23">
        <f t="shared" si="1"/>
        <v>126130</v>
      </c>
      <c r="F12" s="22">
        <f>'[4]Sheet1'!$N$97</f>
        <v>199402</v>
      </c>
      <c r="G12" s="38">
        <f>'[4]Sheet1'!$N$68</f>
        <v>674</v>
      </c>
      <c r="H12" s="23">
        <f t="shared" si="2"/>
        <v>200076</v>
      </c>
      <c r="I12" s="32">
        <f t="shared" si="0"/>
        <v>0.5882910510175634</v>
      </c>
      <c r="J12" s="2">
        <f t="shared" si="0"/>
        <v>0.15213675213675212</v>
      </c>
      <c r="K12" s="33">
        <f t="shared" si="0"/>
        <v>0.5862681360501071</v>
      </c>
      <c r="L12" s="26" t="s">
        <v>8</v>
      </c>
    </row>
    <row r="13" spans="1:12" ht="21" customHeight="1">
      <c r="A13" s="50"/>
      <c r="B13" s="14" t="s">
        <v>18</v>
      </c>
      <c r="C13" s="22">
        <f>'[25]ajlun. 2006-2007'!$C$20</f>
        <v>49142</v>
      </c>
      <c r="D13" s="38">
        <f>'[25]ajlun. 2006-2007'!$D$20</f>
        <v>57059</v>
      </c>
      <c r="E13" s="23">
        <f t="shared" si="1"/>
        <v>106201</v>
      </c>
      <c r="F13" s="22">
        <f>'[22]Sheet1'!$N$97</f>
        <v>64862</v>
      </c>
      <c r="G13" s="38">
        <f>'[22]Sheet1'!$N$68</f>
        <v>57387</v>
      </c>
      <c r="H13" s="23">
        <f t="shared" si="2"/>
        <v>122249</v>
      </c>
      <c r="I13" s="32">
        <f t="shared" si="0"/>
        <v>0.3198893003947743</v>
      </c>
      <c r="J13" s="2">
        <f t="shared" si="0"/>
        <v>0.005748435829579909</v>
      </c>
      <c r="K13" s="33">
        <f t="shared" si="0"/>
        <v>0.15110968823269083</v>
      </c>
      <c r="L13" s="26" t="s">
        <v>48</v>
      </c>
    </row>
    <row r="14" spans="1:12" ht="21" customHeight="1">
      <c r="A14" s="50"/>
      <c r="B14" s="14" t="s">
        <v>13</v>
      </c>
      <c r="C14" s="22">
        <f>'[26]madaba map 06-07'!$C$20</f>
        <v>104407</v>
      </c>
      <c r="D14" s="38">
        <f>'[26]madaba map 06-07'!$D$20</f>
        <v>1526</v>
      </c>
      <c r="E14" s="23">
        <f t="shared" si="1"/>
        <v>105933</v>
      </c>
      <c r="F14" s="22">
        <f>'[26]madaba map 06-07'!$F$20</f>
        <v>162382</v>
      </c>
      <c r="G14" s="38">
        <f>'[5]Sheet1'!$N$68</f>
        <v>1662</v>
      </c>
      <c r="H14" s="23">
        <f t="shared" si="2"/>
        <v>164044</v>
      </c>
      <c r="I14" s="32">
        <f aca="true" t="shared" si="3" ref="I14:I29">(F14-C14)/C14</f>
        <v>0.5552788606127942</v>
      </c>
      <c r="J14" s="2">
        <f aca="true" t="shared" si="4" ref="J14:J29">(G14-D14)/D14</f>
        <v>0.0891218872870249</v>
      </c>
      <c r="K14" s="33">
        <f aca="true" t="shared" si="5" ref="K14:K29">(H14-E14)/E14</f>
        <v>0.5485637148008647</v>
      </c>
      <c r="L14" s="26" t="s">
        <v>28</v>
      </c>
    </row>
    <row r="15" spans="1:12" ht="21" customHeight="1">
      <c r="A15" s="50"/>
      <c r="B15" s="14" t="s">
        <v>16</v>
      </c>
      <c r="C15" s="22">
        <f>'[19]wadi rum 05-06'!$C$20</f>
        <v>82353</v>
      </c>
      <c r="D15" s="38">
        <f>'[19]wadi rum 05-06'!$D$20</f>
        <v>3770</v>
      </c>
      <c r="E15" s="23">
        <f t="shared" si="1"/>
        <v>86123</v>
      </c>
      <c r="F15" s="22">
        <f>'[19]wadi rum 05-06'!$F$20</f>
        <v>98030</v>
      </c>
      <c r="G15" s="38">
        <f>'[19]wadi rum 05-06'!$G$20</f>
        <v>3109</v>
      </c>
      <c r="H15" s="23">
        <f t="shared" si="2"/>
        <v>101139</v>
      </c>
      <c r="I15" s="32">
        <f t="shared" si="3"/>
        <v>0.19036343545468895</v>
      </c>
      <c r="J15" s="2">
        <f t="shared" si="4"/>
        <v>-0.1753315649867374</v>
      </c>
      <c r="K15" s="33">
        <f t="shared" si="5"/>
        <v>0.17435528256098837</v>
      </c>
      <c r="L15" s="26" t="s">
        <v>9</v>
      </c>
    </row>
    <row r="16" spans="1:12" ht="21" customHeight="1">
      <c r="A16" s="50"/>
      <c r="B16" s="14" t="s">
        <v>19</v>
      </c>
      <c r="C16" s="22">
        <f>'[20]amman citadel 2006-2007'!$C$20</f>
        <v>63694</v>
      </c>
      <c r="D16" s="38">
        <f>'[20]amman citadel 2006-2007'!$D$20</f>
        <v>8782</v>
      </c>
      <c r="E16" s="23">
        <f t="shared" si="1"/>
        <v>72476</v>
      </c>
      <c r="F16" s="22">
        <f>'[7]Sheet1'!$N$97</f>
        <v>111466</v>
      </c>
      <c r="G16" s="38">
        <f>'[7]Sheet1'!$N$68</f>
        <v>12852</v>
      </c>
      <c r="H16" s="23">
        <f t="shared" si="2"/>
        <v>124318</v>
      </c>
      <c r="I16" s="32">
        <f t="shared" si="3"/>
        <v>0.7500235500989104</v>
      </c>
      <c r="J16" s="2">
        <f t="shared" si="4"/>
        <v>0.4634479617399226</v>
      </c>
      <c r="K16" s="33">
        <f t="shared" si="5"/>
        <v>0.7152988575528451</v>
      </c>
      <c r="L16" s="26" t="s">
        <v>45</v>
      </c>
    </row>
    <row r="17" spans="1:12" ht="21" customHeight="1">
      <c r="A17" s="50"/>
      <c r="B17" s="14" t="s">
        <v>17</v>
      </c>
      <c r="C17" s="22">
        <f>'[27]karak 06-07'!$C$20</f>
        <v>75449</v>
      </c>
      <c r="D17" s="38">
        <f>'[27]karak 06-07'!$D$20</f>
        <v>12150</v>
      </c>
      <c r="E17" s="23">
        <f t="shared" si="1"/>
        <v>87599</v>
      </c>
      <c r="F17" s="22">
        <f>'[8]Sheet1'!$N$97</f>
        <v>107455</v>
      </c>
      <c r="G17" s="38">
        <f>'[8]Sheet1'!$N$69</f>
        <v>14145</v>
      </c>
      <c r="H17" s="23">
        <f t="shared" si="2"/>
        <v>121600</v>
      </c>
      <c r="I17" s="32">
        <f t="shared" si="3"/>
        <v>0.424207080279394</v>
      </c>
      <c r="J17" s="2">
        <f t="shared" si="4"/>
        <v>0.16419753086419753</v>
      </c>
      <c r="K17" s="33">
        <f t="shared" si="5"/>
        <v>0.388143700270551</v>
      </c>
      <c r="L17" s="26" t="s">
        <v>10</v>
      </c>
    </row>
    <row r="18" spans="1:12" ht="21" customHeight="1">
      <c r="A18" s="50"/>
      <c r="B18" s="14" t="s">
        <v>15</v>
      </c>
      <c r="C18" s="22">
        <f>'[28]maghtas 06-07'!$C$20</f>
        <v>57360</v>
      </c>
      <c r="D18" s="38">
        <f>'[28]maghtas 06-07'!$D$20</f>
        <v>8394</v>
      </c>
      <c r="E18" s="23">
        <f t="shared" si="1"/>
        <v>65754</v>
      </c>
      <c r="F18" s="22">
        <f>'[9]Sheet1'!$N$97</f>
        <v>83096</v>
      </c>
      <c r="G18" s="38">
        <f>'[9]Sheet1'!$N$69</f>
        <v>9551</v>
      </c>
      <c r="H18" s="23">
        <f t="shared" si="2"/>
        <v>92647</v>
      </c>
      <c r="I18" s="32">
        <f t="shared" si="3"/>
        <v>0.4486750348675035</v>
      </c>
      <c r="J18" s="2">
        <f t="shared" si="4"/>
        <v>0.1378365499166071</v>
      </c>
      <c r="K18" s="33">
        <f t="shared" si="5"/>
        <v>0.40899412963469906</v>
      </c>
      <c r="L18" s="26" t="s">
        <v>44</v>
      </c>
    </row>
    <row r="19" spans="1:12" ht="21" customHeight="1">
      <c r="A19" s="50"/>
      <c r="B19" s="14" t="s">
        <v>20</v>
      </c>
      <c r="C19" s="22">
        <f>'[34]qusayr amra 2006-2007'!$C$20</f>
        <v>13553</v>
      </c>
      <c r="D19" s="38">
        <f>'[34]qusayr amra 2006-2007'!$D$20</f>
        <v>128</v>
      </c>
      <c r="E19" s="23">
        <f t="shared" si="1"/>
        <v>13681</v>
      </c>
      <c r="F19" s="22">
        <f>'[6]Sheet1'!$N$97</f>
        <v>9810</v>
      </c>
      <c r="G19" s="38">
        <f>'[6]Sheet1'!$N$68</f>
        <v>632</v>
      </c>
      <c r="H19" s="23">
        <f t="shared" si="2"/>
        <v>10442</v>
      </c>
      <c r="I19" s="32">
        <f t="shared" si="3"/>
        <v>-0.27617501660149046</v>
      </c>
      <c r="J19" s="2">
        <f t="shared" si="4"/>
        <v>3.9375</v>
      </c>
      <c r="K19" s="33">
        <f t="shared" si="5"/>
        <v>-0.23675169943717564</v>
      </c>
      <c r="L19" s="26" t="s">
        <v>29</v>
      </c>
    </row>
    <row r="20" spans="1:12" ht="21" customHeight="1">
      <c r="A20" s="50"/>
      <c r="B20" s="14" t="s">
        <v>22</v>
      </c>
      <c r="C20" s="22">
        <f>'[29]pella 06-07'!$C$20</f>
        <v>7766</v>
      </c>
      <c r="D20" s="38">
        <f>'[29]pella 06-07'!$D$20</f>
        <v>9640</v>
      </c>
      <c r="E20" s="23">
        <f t="shared" si="1"/>
        <v>17406</v>
      </c>
      <c r="F20" s="22">
        <f>'[10]Sheet1'!$N$97</f>
        <v>16861</v>
      </c>
      <c r="G20" s="38">
        <f>'[10]Sheet1'!$N$68</f>
        <v>14045</v>
      </c>
      <c r="H20" s="23">
        <f t="shared" si="2"/>
        <v>30906</v>
      </c>
      <c r="I20" s="32">
        <f t="shared" si="3"/>
        <v>1.1711305691475664</v>
      </c>
      <c r="J20" s="2">
        <f t="shared" si="4"/>
        <v>0.45695020746887965</v>
      </c>
      <c r="K20" s="33">
        <f t="shared" si="5"/>
        <v>0.7755946225439504</v>
      </c>
      <c r="L20" s="26" t="s">
        <v>11</v>
      </c>
    </row>
    <row r="21" spans="1:12" ht="21" customHeight="1">
      <c r="A21" s="50"/>
      <c r="B21" s="14" t="s">
        <v>14</v>
      </c>
      <c r="C21" s="22">
        <f>'[30]mukawir 06-07'!$C$20</f>
        <v>6455</v>
      </c>
      <c r="D21" s="38">
        <f>'[30]mukawir 06-07'!$D$20</f>
        <v>1503</v>
      </c>
      <c r="E21" s="23">
        <f t="shared" si="1"/>
        <v>7958</v>
      </c>
      <c r="F21" s="22">
        <f>'[11]Sheet1'!$N$97</f>
        <v>7410</v>
      </c>
      <c r="G21" s="38">
        <f>'[11]Sheet1'!$N$68</f>
        <v>1579</v>
      </c>
      <c r="H21" s="23">
        <f t="shared" si="2"/>
        <v>8989</v>
      </c>
      <c r="I21" s="32">
        <f t="shared" si="3"/>
        <v>0.14794732765298219</v>
      </c>
      <c r="J21" s="2">
        <f t="shared" si="4"/>
        <v>0.05056553559547571</v>
      </c>
      <c r="K21" s="33">
        <f t="shared" si="5"/>
        <v>0.12955516461422467</v>
      </c>
      <c r="L21" s="26" t="s">
        <v>7</v>
      </c>
    </row>
    <row r="22" spans="1:12" ht="21" customHeight="1">
      <c r="A22" s="50"/>
      <c r="B22" s="14" t="s">
        <v>35</v>
      </c>
      <c r="C22" s="22">
        <f>'[39]um aljmal 07-06'!$C$20</f>
        <v>952</v>
      </c>
      <c r="D22" s="38">
        <f>'[39]um aljmal 07-06'!$D$20</f>
        <v>1179</v>
      </c>
      <c r="E22" s="23">
        <f t="shared" si="1"/>
        <v>2131</v>
      </c>
      <c r="F22" s="22">
        <f>'[12]Sheet1'!$N$97</f>
        <v>1402</v>
      </c>
      <c r="G22" s="38">
        <f>'[12]Sheet1'!$N$68</f>
        <v>901</v>
      </c>
      <c r="H22" s="23">
        <f t="shared" si="2"/>
        <v>2303</v>
      </c>
      <c r="I22" s="32">
        <f t="shared" si="3"/>
        <v>0.4726890756302521</v>
      </c>
      <c r="J22" s="2">
        <f t="shared" si="4"/>
        <v>-0.2357930449533503</v>
      </c>
      <c r="K22" s="33">
        <f t="shared" si="5"/>
        <v>0.08071328015016424</v>
      </c>
      <c r="L22" s="26" t="s">
        <v>36</v>
      </c>
    </row>
    <row r="23" spans="1:12" ht="21" customHeight="1">
      <c r="A23" s="50"/>
      <c r="B23" s="14" t="s">
        <v>51</v>
      </c>
      <c r="C23" s="22">
        <f>'[38]pet. 2006-2007'!$C$20</f>
        <v>5995</v>
      </c>
      <c r="D23" s="38">
        <f>'[38]pet. 2006-2007'!$D$20</f>
        <v>3399</v>
      </c>
      <c r="E23" s="23">
        <f t="shared" si="1"/>
        <v>9394</v>
      </c>
      <c r="F23" s="22">
        <f>'[13]Sheet1'!$N$97</f>
        <v>18093</v>
      </c>
      <c r="G23" s="38">
        <f>'[13]Sheet1'!$N$68</f>
        <v>3932</v>
      </c>
      <c r="H23" s="23">
        <f t="shared" si="2"/>
        <v>22025</v>
      </c>
      <c r="I23" s="32">
        <f t="shared" si="3"/>
        <v>2.0180150125104253</v>
      </c>
      <c r="J23" s="2">
        <f t="shared" si="4"/>
        <v>0.15681082671373933</v>
      </c>
      <c r="K23" s="33">
        <f t="shared" si="5"/>
        <v>1.3445816478603363</v>
      </c>
      <c r="L23" s="26" t="s">
        <v>52</v>
      </c>
    </row>
    <row r="24" spans="1:12" ht="21" customHeight="1">
      <c r="A24" s="50"/>
      <c r="B24" s="14" t="s">
        <v>25</v>
      </c>
      <c r="C24" s="22">
        <f>'[32]pet. 2006-2007'!$C$20</f>
        <v>27724</v>
      </c>
      <c r="D24" s="38">
        <f>'[32]pet. 2006-2007'!$D$20</f>
        <v>1067</v>
      </c>
      <c r="E24" s="23">
        <f t="shared" si="1"/>
        <v>28791</v>
      </c>
      <c r="F24" s="22">
        <f>'[32]pet. 2006-2007'!$F$20</f>
        <v>23022</v>
      </c>
      <c r="G24" s="38">
        <f>'[32]pet. 2006-2007'!$G$20</f>
        <v>3037</v>
      </c>
      <c r="H24" s="23">
        <f t="shared" si="2"/>
        <v>26059</v>
      </c>
      <c r="I24" s="32">
        <f t="shared" si="3"/>
        <v>-0.16960034627037945</v>
      </c>
      <c r="J24" s="2">
        <f t="shared" si="4"/>
        <v>1.8462980318650422</v>
      </c>
      <c r="K24" s="33">
        <f t="shared" si="5"/>
        <v>-0.09489076447500955</v>
      </c>
      <c r="L24" s="26" t="s">
        <v>33</v>
      </c>
    </row>
    <row r="25" spans="1:12" ht="21" customHeight="1">
      <c r="A25" s="50"/>
      <c r="B25" s="14" t="s">
        <v>39</v>
      </c>
      <c r="C25" s="22">
        <f>'[35]folklor 2006-2007'!$C$20</f>
        <v>54300</v>
      </c>
      <c r="D25" s="38">
        <f>'[35]folklor 2006-2007'!$D$20</f>
        <v>36000</v>
      </c>
      <c r="E25" s="23">
        <f t="shared" si="1"/>
        <v>90300</v>
      </c>
      <c r="F25" s="22">
        <f>'[14]Sheet1'!$N$97</f>
        <v>66900</v>
      </c>
      <c r="G25" s="38">
        <f>'[14]Sheet1'!$N$68</f>
        <v>63100</v>
      </c>
      <c r="H25" s="23">
        <f t="shared" si="2"/>
        <v>130000</v>
      </c>
      <c r="I25" s="32">
        <f t="shared" si="3"/>
        <v>0.23204419889502761</v>
      </c>
      <c r="J25" s="2">
        <f t="shared" si="4"/>
        <v>0.7527777777777778</v>
      </c>
      <c r="K25" s="33">
        <f t="shared" si="5"/>
        <v>0.43964562569213733</v>
      </c>
      <c r="L25" s="26" t="s">
        <v>30</v>
      </c>
    </row>
    <row r="26" spans="1:12" ht="21" customHeight="1">
      <c r="A26" s="50"/>
      <c r="B26" s="14" t="s">
        <v>38</v>
      </c>
      <c r="C26" s="22">
        <f>'[31]jordans mus 06-07'!$C$20</f>
        <v>80700</v>
      </c>
      <c r="D26" s="38">
        <f>'[31]jordans mus 06-07'!$D$20</f>
        <v>11250</v>
      </c>
      <c r="E26" s="23">
        <f>SUM(C26:D26)</f>
        <v>91950</v>
      </c>
      <c r="F26" s="22">
        <f>'[31]jordans mus 06-07'!$F$20</f>
        <v>110850</v>
      </c>
      <c r="G26" s="38">
        <f>'[31]jordans mus 06-07'!$G$20</f>
        <v>13600</v>
      </c>
      <c r="H26" s="23">
        <f t="shared" si="2"/>
        <v>124450</v>
      </c>
      <c r="I26" s="32">
        <f t="shared" si="3"/>
        <v>0.3736059479553903</v>
      </c>
      <c r="J26" s="2">
        <f t="shared" si="4"/>
        <v>0.2088888888888889</v>
      </c>
      <c r="K26" s="33">
        <f t="shared" si="5"/>
        <v>0.35345296356715605</v>
      </c>
      <c r="L26" s="26" t="s">
        <v>37</v>
      </c>
    </row>
    <row r="27" spans="1:12" ht="21" customHeight="1">
      <c r="A27" s="50"/>
      <c r="B27" s="14" t="s">
        <v>23</v>
      </c>
      <c r="C27" s="22">
        <f>'[33]aqabq mus 06-07'!$C$20</f>
        <v>5073</v>
      </c>
      <c r="D27" s="38">
        <f>'[33]aqabq mus 06-07'!$D$20</f>
        <v>5536</v>
      </c>
      <c r="E27" s="23">
        <f t="shared" si="1"/>
        <v>10609</v>
      </c>
      <c r="F27" s="22">
        <f>'[15]Sheet1'!$N$97</f>
        <v>6427</v>
      </c>
      <c r="G27" s="38">
        <f>'[15]Sheet1'!$N$68</f>
        <v>6218</v>
      </c>
      <c r="H27" s="23">
        <f t="shared" si="2"/>
        <v>12645</v>
      </c>
      <c r="I27" s="32">
        <f t="shared" si="3"/>
        <v>0.266903213088902</v>
      </c>
      <c r="J27" s="2">
        <f t="shared" si="4"/>
        <v>0.12319364161849711</v>
      </c>
      <c r="K27" s="33">
        <f t="shared" si="5"/>
        <v>0.19191252709963239</v>
      </c>
      <c r="L27" s="26" t="s">
        <v>43</v>
      </c>
    </row>
    <row r="28" spans="1:12" ht="21" customHeight="1">
      <c r="A28" s="50"/>
      <c r="B28" s="14" t="s">
        <v>24</v>
      </c>
      <c r="C28" s="22">
        <f>'[36]madaba mu 06-07'!$C$20</f>
        <v>7800</v>
      </c>
      <c r="D28" s="38">
        <f>'[36]madaba mu 06-07'!$D$20</f>
        <v>950</v>
      </c>
      <c r="E28" s="23">
        <f t="shared" si="1"/>
        <v>8750</v>
      </c>
      <c r="F28" s="22">
        <f>'[16]Sheet1'!$N$97</f>
        <v>9100</v>
      </c>
      <c r="G28" s="38">
        <f>'[16]Sheet1'!$N$68</f>
        <v>1000</v>
      </c>
      <c r="H28" s="23">
        <f t="shared" si="2"/>
        <v>10100</v>
      </c>
      <c r="I28" s="32">
        <f t="shared" si="3"/>
        <v>0.16666666666666666</v>
      </c>
      <c r="J28" s="2">
        <f t="shared" si="4"/>
        <v>0.05263157894736842</v>
      </c>
      <c r="K28" s="33">
        <f t="shared" si="5"/>
        <v>0.15428571428571428</v>
      </c>
      <c r="L28" s="26" t="s">
        <v>31</v>
      </c>
    </row>
    <row r="29" spans="1:12" ht="21" customHeight="1" thickBot="1">
      <c r="A29" s="50"/>
      <c r="B29" s="15" t="s">
        <v>26</v>
      </c>
      <c r="C29" s="24">
        <f>'[21]salt mus 05-06'!$C$20</f>
        <v>629</v>
      </c>
      <c r="D29" s="39">
        <f>'[21]salt mus 05-06'!$D$20</f>
        <v>973</v>
      </c>
      <c r="E29" s="35">
        <f t="shared" si="1"/>
        <v>1602</v>
      </c>
      <c r="F29" s="24">
        <f>'[17]Sheet1'!$N$97</f>
        <v>522</v>
      </c>
      <c r="G29" s="39">
        <f>'[17]Sheet1'!$N$68</f>
        <v>2153</v>
      </c>
      <c r="H29" s="35">
        <f t="shared" si="2"/>
        <v>2675</v>
      </c>
      <c r="I29" s="34">
        <f t="shared" si="3"/>
        <v>-0.17011128775834658</v>
      </c>
      <c r="J29" s="36">
        <f t="shared" si="4"/>
        <v>1.2127440904419322</v>
      </c>
      <c r="K29" s="37">
        <f t="shared" si="5"/>
        <v>0.6697877652933832</v>
      </c>
      <c r="L29" s="27" t="s">
        <v>32</v>
      </c>
    </row>
    <row r="30" spans="1:12" ht="12.75">
      <c r="A30" s="50"/>
      <c r="B30" s="51" t="s">
        <v>49</v>
      </c>
      <c r="C30" s="51"/>
      <c r="D30" s="51"/>
      <c r="J30" s="52" t="s">
        <v>34</v>
      </c>
      <c r="K30" s="52"/>
      <c r="L30" s="53"/>
    </row>
    <row r="31" ht="15.75">
      <c r="G31" s="12"/>
    </row>
    <row r="33" ht="15.75">
      <c r="E33" s="40"/>
    </row>
  </sheetData>
  <sheetProtection formatCells="0" formatColumns="0" formatRows="0" insertColumns="0" insertRows="0" insertHyperlinks="0" deleteColumns="0" deleteRows="0" sort="0" autoFilter="0" pivotTables="0"/>
  <mergeCells count="15">
    <mergeCell ref="A1:A30"/>
    <mergeCell ref="B30:D30"/>
    <mergeCell ref="J30:L30"/>
    <mergeCell ref="I6:K6"/>
    <mergeCell ref="C6:E6"/>
    <mergeCell ref="F6:H6"/>
    <mergeCell ref="B1:L1"/>
    <mergeCell ref="B2:L2"/>
    <mergeCell ref="B4:B8"/>
    <mergeCell ref="C5:E5"/>
    <mergeCell ref="F5:H5"/>
    <mergeCell ref="L4:L8"/>
    <mergeCell ref="C4:E4"/>
    <mergeCell ref="F4:H4"/>
    <mergeCell ref="I4:K5"/>
  </mergeCells>
  <printOptions/>
  <pageMargins left="0.17" right="0.25" top="0.43" bottom="0.22" header="0.35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2008-02-05T08:09:49Z</cp:lastPrinted>
  <dcterms:created xsi:type="dcterms:W3CDTF">2003-07-07T10:02:20Z</dcterms:created>
  <dcterms:modified xsi:type="dcterms:W3CDTF">2008-03-25T07:17:31Z</dcterms:modified>
  <cp:category/>
  <cp:version/>
  <cp:contentType/>
  <cp:contentStatus/>
</cp:coreProperties>
</file>