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150" windowWidth="82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<sst xmlns="http://schemas.openxmlformats.org/spreadsheetml/2006/main" count="82" uniqueCount="47">
  <si>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افريقيا</t>
  </si>
  <si>
    <t>امريكا</t>
  </si>
  <si>
    <t>اسيا وزالباسيفك</t>
  </si>
  <si>
    <t>اوروبا</t>
  </si>
  <si>
    <t>العرب</t>
  </si>
  <si>
    <t>هيئة الامم</t>
  </si>
  <si>
    <t>اردني</t>
  </si>
  <si>
    <t>المجموع النهائي</t>
  </si>
  <si>
    <t>Africa</t>
  </si>
  <si>
    <t>Americans</t>
  </si>
  <si>
    <t>Asia &amp; Pasific</t>
  </si>
  <si>
    <t>Europe</t>
  </si>
  <si>
    <t>U.N</t>
  </si>
  <si>
    <t>Arabs</t>
  </si>
  <si>
    <t>Jordan</t>
  </si>
  <si>
    <t>Grand Total</t>
  </si>
  <si>
    <t xml:space="preserve">Means of Transport and </t>
  </si>
  <si>
    <t xml:space="preserve">وسيلة السفر </t>
  </si>
  <si>
    <t xml:space="preserve"> Total المجموع </t>
  </si>
  <si>
    <t xml:space="preserve">   Wadi       Arab  وادي عربة</t>
  </si>
  <si>
    <t>Aqaba Airport  م . العقبة</t>
  </si>
  <si>
    <t xml:space="preserve">   Q.A.I.     Airport   م . م. علياء </t>
  </si>
  <si>
    <t>Jaber     جابر</t>
  </si>
  <si>
    <t>Jordan Valley المعبر الشمالي</t>
  </si>
  <si>
    <t>Khbrig الجسر</t>
  </si>
  <si>
    <t>Mudawrah المدورة</t>
  </si>
  <si>
    <t>Omari العمري</t>
  </si>
  <si>
    <t xml:space="preserve">Ramtha الرمثا </t>
  </si>
  <si>
    <t>Karameh  الكرامة</t>
  </si>
  <si>
    <t xml:space="preserve"> Total  المجموع </t>
  </si>
  <si>
    <t xml:space="preserve">    Aqaba         Port      ميناء العقبة</t>
  </si>
  <si>
    <t>Durrah     الدرة</t>
  </si>
  <si>
    <t>Amman Airport م .عمان</t>
  </si>
  <si>
    <t xml:space="preserve">    وسيلة السفر </t>
  </si>
  <si>
    <t xml:space="preserve">          ومركز الدخول         المنطقة</t>
  </si>
  <si>
    <t xml:space="preserve">          ومركز الخروج         المنطقة</t>
  </si>
  <si>
    <t>Point of Exit    Region</t>
  </si>
  <si>
    <t>Point of Entry  Region</t>
  </si>
  <si>
    <t>By Air          جوا</t>
  </si>
  <si>
    <t xml:space="preserve"> By Land                   برا</t>
  </si>
  <si>
    <t>By Sea بحرا</t>
  </si>
  <si>
    <t>By Sea  بحرا</t>
  </si>
  <si>
    <t>عرب</t>
  </si>
  <si>
    <t>عدد االمغادرين الكلي حسب معابر الخروج  والمنطقة  2008</t>
  </si>
  <si>
    <t>All Departures By Point of Exit  and Region 2008</t>
  </si>
  <si>
    <t xml:space="preserve"> جدول  4.2  عدد القادمين الكلي حسب معابر الدخول والمنطقة  2008</t>
  </si>
  <si>
    <t>Table 2.4 All Arrivals By Point of Entry and Region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</si>
</sst>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2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 horizontal="left"/>
    </xf>
    <xf numFmtId="3" fontId="6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 vertical="justify"/>
    </xf>
    <xf numFmtId="3" fontId="3" fillId="33" borderId="11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justify"/>
    </xf>
    <xf numFmtId="3" fontId="7" fillId="33" borderId="13" xfId="0" applyNumberFormat="1" applyFont="1" applyFill="1" applyBorder="1" applyAlignment="1">
      <alignment horizontal="center" vertical="justify"/>
    </xf>
    <xf numFmtId="3" fontId="5" fillId="33" borderId="14" xfId="0" applyNumberFormat="1" applyFont="1" applyFill="1" applyBorder="1" applyAlignment="1">
      <alignment horizontal="center" vertical="justify"/>
    </xf>
    <xf numFmtId="3" fontId="3" fillId="33" borderId="13" xfId="0" applyNumberFormat="1" applyFont="1" applyFill="1" applyBorder="1" applyAlignment="1">
      <alignment horizontal="center" vertical="justify"/>
    </xf>
    <xf numFmtId="3" fontId="3" fillId="33" borderId="11" xfId="0" applyNumberFormat="1" applyFont="1" applyFill="1" applyBorder="1" applyAlignment="1">
      <alignment horizontal="center" vertical="justify"/>
    </xf>
    <xf numFmtId="0" fontId="4" fillId="33" borderId="15" xfId="0" applyFont="1" applyFill="1" applyBorder="1" applyAlignment="1">
      <alignment/>
    </xf>
    <xf numFmtId="3" fontId="8" fillId="33" borderId="16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center"/>
    </xf>
    <xf numFmtId="3" fontId="8" fillId="33" borderId="21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3" fontId="8" fillId="33" borderId="24" xfId="0" applyNumberFormat="1" applyFont="1" applyFill="1" applyBorder="1" applyAlignment="1">
      <alignment horizontal="center" vertical="justify"/>
    </xf>
    <xf numFmtId="3" fontId="8" fillId="33" borderId="14" xfId="0" applyNumberFormat="1" applyFont="1" applyFill="1" applyBorder="1" applyAlignment="1">
      <alignment horizontal="center" vertical="justify"/>
    </xf>
    <xf numFmtId="3" fontId="5" fillId="33" borderId="13" xfId="0" applyNumberFormat="1" applyFont="1" applyFill="1" applyBorder="1" applyAlignment="1">
      <alignment horizontal="center" vertical="justify"/>
    </xf>
    <xf numFmtId="3" fontId="5" fillId="33" borderId="11" xfId="0" applyNumberFormat="1" applyFont="1" applyFill="1" applyBorder="1" applyAlignment="1">
      <alignment horizontal="center" vertical="justify"/>
    </xf>
    <xf numFmtId="0" fontId="3" fillId="33" borderId="11" xfId="0" applyFont="1" applyFill="1" applyBorder="1" applyAlignment="1">
      <alignment horizontal="right"/>
    </xf>
    <xf numFmtId="3" fontId="7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left"/>
    </xf>
    <xf numFmtId="3" fontId="8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 textRotation="90" readingOrder="1"/>
    </xf>
    <xf numFmtId="3" fontId="3" fillId="33" borderId="12" xfId="0" applyNumberFormat="1" applyFont="1" applyFill="1" applyBorder="1" applyAlignment="1">
      <alignment horizontal="center" vertical="justify"/>
    </xf>
    <xf numFmtId="3" fontId="3" fillId="33" borderId="23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H7" sqref="H7"/>
    </sheetView>
  </sheetViews>
  <sheetFormatPr defaultColWidth="19.00390625" defaultRowHeight="12.75"/>
  <cols>
    <col min="1" max="1" width="14.00390625" style="29" customWidth="1"/>
    <col min="2" max="2" width="7.140625" style="30" customWidth="1"/>
    <col min="3" max="3" width="6.7109375" style="30" customWidth="1"/>
    <col min="4" max="4" width="8.140625" style="30" customWidth="1"/>
    <col min="5" max="5" width="7.7109375" style="31" customWidth="1"/>
    <col min="6" max="6" width="7.8515625" style="30" customWidth="1"/>
    <col min="7" max="7" width="6.7109375" style="30" customWidth="1"/>
    <col min="8" max="8" width="8.140625" style="30" customWidth="1"/>
    <col min="9" max="9" width="7.7109375" style="30" customWidth="1"/>
    <col min="10" max="10" width="6.7109375" style="30" customWidth="1"/>
    <col min="11" max="11" width="9.140625" style="30" customWidth="1"/>
    <col min="12" max="12" width="7.8515625" style="30" bestFit="1" customWidth="1"/>
    <col min="13" max="13" width="7.421875" style="30" customWidth="1"/>
    <col min="14" max="14" width="8.140625" style="30" customWidth="1"/>
    <col min="15" max="15" width="7.57421875" style="32" customWidth="1"/>
    <col min="16" max="16" width="13.57421875" style="32" customWidth="1"/>
    <col min="17" max="17" width="10.421875" style="32" customWidth="1"/>
    <col min="18" max="18" width="15.7109375" style="33" customWidth="1"/>
    <col min="19" max="19" width="8.421875" style="2" customWidth="1"/>
    <col min="20" max="16384" width="19.00390625" style="3" customWidth="1"/>
  </cols>
  <sheetData>
    <row r="1" spans="1:18" ht="18" customHeight="1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"/>
    </row>
    <row r="2" spans="1:19" ht="20.25" customHeight="1" thickBot="1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"/>
      <c r="S2" s="4"/>
    </row>
    <row r="3" spans="1:19" ht="25.5" customHeight="1" thickBot="1">
      <c r="A3" s="5" t="s">
        <v>16</v>
      </c>
      <c r="B3" s="36" t="s">
        <v>38</v>
      </c>
      <c r="C3" s="37"/>
      <c r="D3" s="37"/>
      <c r="E3" s="38"/>
      <c r="F3" s="36" t="s">
        <v>39</v>
      </c>
      <c r="G3" s="37"/>
      <c r="H3" s="37"/>
      <c r="I3" s="37"/>
      <c r="J3" s="37"/>
      <c r="K3" s="37"/>
      <c r="L3" s="37"/>
      <c r="M3" s="37"/>
      <c r="N3" s="37"/>
      <c r="O3" s="38"/>
      <c r="P3" s="6" t="s">
        <v>40</v>
      </c>
      <c r="Q3" s="7"/>
      <c r="R3" s="5" t="s">
        <v>33</v>
      </c>
      <c r="S3" s="4"/>
    </row>
    <row r="4" spans="1:19" s="2" customFormat="1" ht="48.75" customHeight="1" thickBot="1">
      <c r="A4" s="8" t="s">
        <v>37</v>
      </c>
      <c r="B4" s="9" t="s">
        <v>32</v>
      </c>
      <c r="C4" s="10" t="s">
        <v>20</v>
      </c>
      <c r="D4" s="9" t="s">
        <v>21</v>
      </c>
      <c r="E4" s="11" t="s">
        <v>18</v>
      </c>
      <c r="F4" s="9" t="s">
        <v>19</v>
      </c>
      <c r="G4" s="9" t="s">
        <v>31</v>
      </c>
      <c r="H4" s="9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1" t="s">
        <v>18</v>
      </c>
      <c r="P4" s="12" t="s">
        <v>30</v>
      </c>
      <c r="Q4" s="12" t="s">
        <v>29</v>
      </c>
      <c r="R4" s="8" t="s">
        <v>34</v>
      </c>
      <c r="S4" s="4"/>
    </row>
    <row r="5" spans="1:19" ht="15.75" customHeight="1">
      <c r="A5" s="13" t="s">
        <v>8</v>
      </c>
      <c r="B5" s="14">
        <v>231</v>
      </c>
      <c r="C5" s="15">
        <v>55</v>
      </c>
      <c r="D5" s="15">
        <v>7828</v>
      </c>
      <c r="E5" s="16">
        <f aca="true" t="shared" si="0" ref="E5:E11">SUM(B5:D5)</f>
        <v>8114</v>
      </c>
      <c r="F5" s="14">
        <v>963</v>
      </c>
      <c r="G5" s="15">
        <v>110</v>
      </c>
      <c r="H5" s="15">
        <v>1289</v>
      </c>
      <c r="I5" s="15">
        <v>1230</v>
      </c>
      <c r="J5" s="15">
        <v>1829</v>
      </c>
      <c r="K5" s="15">
        <v>310</v>
      </c>
      <c r="L5" s="15">
        <v>981</v>
      </c>
      <c r="M5" s="15">
        <v>201</v>
      </c>
      <c r="N5" s="15">
        <v>6</v>
      </c>
      <c r="O5" s="16">
        <f aca="true" t="shared" si="1" ref="O5:O11">SUM(F5:N5)</f>
        <v>6919</v>
      </c>
      <c r="P5" s="7">
        <v>772</v>
      </c>
      <c r="Q5" s="7">
        <f aca="true" t="shared" si="2" ref="Q5:Q11">SUM(E5,O5,P5)</f>
        <v>15805</v>
      </c>
      <c r="R5" s="17" t="s">
        <v>0</v>
      </c>
      <c r="S5" s="4"/>
    </row>
    <row r="6" spans="1:19" ht="16.5" customHeight="1">
      <c r="A6" s="13" t="s">
        <v>9</v>
      </c>
      <c r="B6" s="18">
        <v>7166</v>
      </c>
      <c r="C6" s="19">
        <v>1305</v>
      </c>
      <c r="D6" s="19">
        <v>137745</v>
      </c>
      <c r="E6" s="20">
        <f t="shared" si="0"/>
        <v>146216</v>
      </c>
      <c r="F6" s="18">
        <v>38679</v>
      </c>
      <c r="G6" s="19">
        <v>229</v>
      </c>
      <c r="H6" s="19">
        <v>9755</v>
      </c>
      <c r="I6" s="19">
        <v>22235</v>
      </c>
      <c r="J6" s="19">
        <v>20528</v>
      </c>
      <c r="K6" s="19">
        <v>431</v>
      </c>
      <c r="L6" s="19">
        <v>1469</v>
      </c>
      <c r="M6" s="19">
        <v>2616</v>
      </c>
      <c r="N6" s="19">
        <v>156</v>
      </c>
      <c r="O6" s="20">
        <f t="shared" si="1"/>
        <v>96098</v>
      </c>
      <c r="P6" s="21">
        <v>12038</v>
      </c>
      <c r="Q6" s="21">
        <f t="shared" si="2"/>
        <v>254352</v>
      </c>
      <c r="R6" s="17" t="s">
        <v>1</v>
      </c>
      <c r="S6" s="4"/>
    </row>
    <row r="7" spans="1:19" ht="18.75" customHeight="1">
      <c r="A7" s="13" t="s">
        <v>10</v>
      </c>
      <c r="B7" s="18">
        <v>1028</v>
      </c>
      <c r="C7" s="19">
        <v>439</v>
      </c>
      <c r="D7" s="19">
        <v>117495</v>
      </c>
      <c r="E7" s="20">
        <f t="shared" si="0"/>
        <v>118962</v>
      </c>
      <c r="F7" s="18">
        <v>9331</v>
      </c>
      <c r="G7" s="19">
        <v>1226</v>
      </c>
      <c r="H7" s="19">
        <v>27374</v>
      </c>
      <c r="I7" s="19">
        <v>27257</v>
      </c>
      <c r="J7" s="19">
        <v>17774</v>
      </c>
      <c r="K7" s="19">
        <v>5243</v>
      </c>
      <c r="L7" s="19">
        <v>30524</v>
      </c>
      <c r="M7" s="19">
        <v>11403</v>
      </c>
      <c r="N7" s="19">
        <v>105</v>
      </c>
      <c r="O7" s="20">
        <f t="shared" si="1"/>
        <v>130237</v>
      </c>
      <c r="P7" s="21">
        <v>10742</v>
      </c>
      <c r="Q7" s="21">
        <f t="shared" si="2"/>
        <v>259941</v>
      </c>
      <c r="R7" s="17" t="s">
        <v>2</v>
      </c>
      <c r="S7" s="4"/>
    </row>
    <row r="8" spans="1:19" ht="16.5" customHeight="1">
      <c r="A8" s="13" t="s">
        <v>11</v>
      </c>
      <c r="B8" s="18">
        <v>14311</v>
      </c>
      <c r="C8" s="19">
        <v>49140</v>
      </c>
      <c r="D8" s="19">
        <v>209554</v>
      </c>
      <c r="E8" s="20">
        <f t="shared" si="0"/>
        <v>273005</v>
      </c>
      <c r="F8" s="18">
        <v>130831</v>
      </c>
      <c r="G8" s="19">
        <v>911</v>
      </c>
      <c r="H8" s="19">
        <v>129784</v>
      </c>
      <c r="I8" s="19">
        <v>216035</v>
      </c>
      <c r="J8" s="19">
        <v>38295</v>
      </c>
      <c r="K8" s="19">
        <v>56526</v>
      </c>
      <c r="L8" s="19">
        <v>56925</v>
      </c>
      <c r="M8" s="19">
        <v>36061</v>
      </c>
      <c r="N8" s="19">
        <v>394</v>
      </c>
      <c r="O8" s="20">
        <f t="shared" si="1"/>
        <v>665762</v>
      </c>
      <c r="P8" s="21">
        <v>106745</v>
      </c>
      <c r="Q8" s="21">
        <f t="shared" si="2"/>
        <v>1045512</v>
      </c>
      <c r="R8" s="17" t="s">
        <v>3</v>
      </c>
      <c r="S8" s="4"/>
    </row>
    <row r="9" spans="1:19" ht="16.5" customHeight="1">
      <c r="A9" s="13" t="s">
        <v>12</v>
      </c>
      <c r="B9" s="18">
        <v>609</v>
      </c>
      <c r="C9" s="19">
        <v>1</v>
      </c>
      <c r="D9" s="19">
        <v>2962</v>
      </c>
      <c r="E9" s="20">
        <f t="shared" si="0"/>
        <v>3572</v>
      </c>
      <c r="F9" s="18">
        <v>25</v>
      </c>
      <c r="G9" s="19">
        <v>0</v>
      </c>
      <c r="H9" s="19">
        <v>2147</v>
      </c>
      <c r="I9" s="19">
        <v>161</v>
      </c>
      <c r="J9" s="19">
        <v>911</v>
      </c>
      <c r="K9" s="19">
        <v>3</v>
      </c>
      <c r="L9" s="19">
        <v>5</v>
      </c>
      <c r="M9" s="19">
        <v>48</v>
      </c>
      <c r="N9" s="19">
        <v>14</v>
      </c>
      <c r="O9" s="20">
        <f t="shared" si="1"/>
        <v>3314</v>
      </c>
      <c r="P9" s="21">
        <v>10</v>
      </c>
      <c r="Q9" s="21">
        <f t="shared" si="2"/>
        <v>6896</v>
      </c>
      <c r="R9" s="17" t="s">
        <v>5</v>
      </c>
      <c r="S9" s="4"/>
    </row>
    <row r="10" spans="1:19" ht="16.5" customHeight="1" thickBot="1">
      <c r="A10" s="13" t="s">
        <v>13</v>
      </c>
      <c r="B10" s="18">
        <v>9943</v>
      </c>
      <c r="C10" s="19">
        <v>9407</v>
      </c>
      <c r="D10" s="19">
        <v>466549</v>
      </c>
      <c r="E10" s="20">
        <f t="shared" si="0"/>
        <v>485899</v>
      </c>
      <c r="F10" s="18">
        <v>40</v>
      </c>
      <c r="G10" s="19">
        <v>281112</v>
      </c>
      <c r="H10" s="19">
        <v>1821575</v>
      </c>
      <c r="I10" s="19">
        <v>452</v>
      </c>
      <c r="J10" s="19">
        <v>260057</v>
      </c>
      <c r="K10" s="19">
        <v>413358</v>
      </c>
      <c r="L10" s="19">
        <v>1389511</v>
      </c>
      <c r="M10" s="19">
        <v>165304</v>
      </c>
      <c r="N10" s="19">
        <v>95785</v>
      </c>
      <c r="O10" s="20">
        <f t="shared" si="1"/>
        <v>4427194</v>
      </c>
      <c r="P10" s="21">
        <v>451185</v>
      </c>
      <c r="Q10" s="21">
        <f t="shared" si="2"/>
        <v>5364278</v>
      </c>
      <c r="R10" s="17" t="s">
        <v>4</v>
      </c>
      <c r="S10" s="4"/>
    </row>
    <row r="11" spans="1:19" s="28" customFormat="1" ht="21.75" customHeight="1" thickBot="1">
      <c r="A11" s="22" t="s">
        <v>14</v>
      </c>
      <c r="B11" s="23">
        <v>41213</v>
      </c>
      <c r="C11" s="24">
        <v>3616</v>
      </c>
      <c r="D11" s="24">
        <v>653031</v>
      </c>
      <c r="E11" s="25">
        <f t="shared" si="0"/>
        <v>697860</v>
      </c>
      <c r="F11" s="23">
        <v>906</v>
      </c>
      <c r="G11" s="24">
        <v>13845</v>
      </c>
      <c r="H11" s="24">
        <v>662483</v>
      </c>
      <c r="I11" s="24">
        <v>38546</v>
      </c>
      <c r="J11" s="24">
        <v>265495</v>
      </c>
      <c r="K11" s="24">
        <v>243258</v>
      </c>
      <c r="L11" s="24">
        <v>229758</v>
      </c>
      <c r="M11" s="24">
        <v>198725</v>
      </c>
      <c r="N11" s="24">
        <v>90043</v>
      </c>
      <c r="O11" s="25">
        <f t="shared" si="1"/>
        <v>1743059</v>
      </c>
      <c r="P11" s="26">
        <v>44112</v>
      </c>
      <c r="Q11" s="26">
        <f t="shared" si="2"/>
        <v>2485031</v>
      </c>
      <c r="R11" s="27" t="s">
        <v>6</v>
      </c>
      <c r="S11" s="4"/>
    </row>
    <row r="12" spans="1:19" s="28" customFormat="1" ht="21.75" customHeight="1" thickBot="1">
      <c r="A12" s="22" t="s">
        <v>15</v>
      </c>
      <c r="B12" s="23">
        <f aca="true" t="shared" si="3" ref="B12:G12">SUM(B5:B11)</f>
        <v>74501</v>
      </c>
      <c r="C12" s="24">
        <f t="shared" si="3"/>
        <v>63963</v>
      </c>
      <c r="D12" s="24">
        <f t="shared" si="3"/>
        <v>1595164</v>
      </c>
      <c r="E12" s="25">
        <f t="shared" si="3"/>
        <v>1733628</v>
      </c>
      <c r="F12" s="23">
        <f t="shared" si="3"/>
        <v>180775</v>
      </c>
      <c r="G12" s="24">
        <f t="shared" si="3"/>
        <v>297433</v>
      </c>
      <c r="H12" s="24">
        <f aca="true" t="shared" si="4" ref="H12:O12">SUM(H5:H11)</f>
        <v>2654407</v>
      </c>
      <c r="I12" s="24">
        <f t="shared" si="4"/>
        <v>305916</v>
      </c>
      <c r="J12" s="24">
        <f t="shared" si="4"/>
        <v>604889</v>
      </c>
      <c r="K12" s="24">
        <f t="shared" si="4"/>
        <v>719129</v>
      </c>
      <c r="L12" s="24">
        <f t="shared" si="4"/>
        <v>1709173</v>
      </c>
      <c r="M12" s="24">
        <f t="shared" si="4"/>
        <v>414358</v>
      </c>
      <c r="N12" s="24">
        <f t="shared" si="4"/>
        <v>186503</v>
      </c>
      <c r="O12" s="25">
        <f t="shared" si="4"/>
        <v>7072583</v>
      </c>
      <c r="P12" s="26">
        <f>SUM(P5:P11)</f>
        <v>625604</v>
      </c>
      <c r="Q12" s="26">
        <f>SUM(Q5:Q11)</f>
        <v>9431815</v>
      </c>
      <c r="R12" s="27" t="s">
        <v>7</v>
      </c>
      <c r="S12" s="4"/>
    </row>
    <row r="13" ht="20.25" customHeight="1">
      <c r="S13" s="4"/>
    </row>
    <row r="14" spans="1:19" ht="21.75" customHeight="1">
      <c r="A14" s="39" t="s">
        <v>43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"/>
      <c r="S14" s="34"/>
    </row>
    <row r="15" spans="1:19" ht="20.25" customHeight="1" thickBot="1">
      <c r="A15" s="39" t="s">
        <v>44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"/>
      <c r="S15" s="4"/>
    </row>
    <row r="16" spans="1:19" ht="25.5" customHeight="1" thickBot="1">
      <c r="A16" s="5" t="s">
        <v>16</v>
      </c>
      <c r="B16" s="36" t="s">
        <v>38</v>
      </c>
      <c r="C16" s="37"/>
      <c r="D16" s="37"/>
      <c r="E16" s="38"/>
      <c r="F16" s="36" t="s">
        <v>39</v>
      </c>
      <c r="G16" s="37"/>
      <c r="H16" s="37"/>
      <c r="I16" s="37"/>
      <c r="J16" s="37"/>
      <c r="K16" s="37"/>
      <c r="L16" s="37"/>
      <c r="M16" s="37"/>
      <c r="N16" s="37"/>
      <c r="O16" s="38"/>
      <c r="P16" s="6" t="s">
        <v>41</v>
      </c>
      <c r="Q16" s="7"/>
      <c r="R16" s="5" t="s">
        <v>17</v>
      </c>
      <c r="S16" s="4"/>
    </row>
    <row r="17" spans="1:19" s="2" customFormat="1" ht="48.75" customHeight="1" thickBot="1">
      <c r="A17" s="8" t="s">
        <v>36</v>
      </c>
      <c r="B17" s="9" t="s">
        <v>32</v>
      </c>
      <c r="C17" s="10" t="s">
        <v>20</v>
      </c>
      <c r="D17" s="9" t="s">
        <v>21</v>
      </c>
      <c r="E17" s="11" t="s">
        <v>18</v>
      </c>
      <c r="F17" s="9" t="s">
        <v>19</v>
      </c>
      <c r="G17" s="9" t="s">
        <v>31</v>
      </c>
      <c r="H17" s="9" t="s">
        <v>22</v>
      </c>
      <c r="I17" s="10" t="s">
        <v>23</v>
      </c>
      <c r="J17" s="10" t="s">
        <v>24</v>
      </c>
      <c r="K17" s="10" t="s">
        <v>25</v>
      </c>
      <c r="L17" s="10" t="s">
        <v>26</v>
      </c>
      <c r="M17" s="10" t="s">
        <v>27</v>
      </c>
      <c r="N17" s="10" t="s">
        <v>28</v>
      </c>
      <c r="O17" s="12" t="s">
        <v>18</v>
      </c>
      <c r="P17" s="12" t="s">
        <v>30</v>
      </c>
      <c r="Q17" s="35" t="s">
        <v>29</v>
      </c>
      <c r="R17" s="8" t="s">
        <v>35</v>
      </c>
      <c r="S17" s="4"/>
    </row>
    <row r="18" spans="1:19" ht="15.75" customHeight="1">
      <c r="A18" s="13" t="s">
        <v>8</v>
      </c>
      <c r="B18" s="14">
        <v>340</v>
      </c>
      <c r="C18" s="15">
        <v>62</v>
      </c>
      <c r="D18" s="15">
        <v>7785</v>
      </c>
      <c r="E18" s="16">
        <f aca="true" t="shared" si="5" ref="E18:E24">SUM(B18:D18)</f>
        <v>8187</v>
      </c>
      <c r="F18" s="14">
        <v>736</v>
      </c>
      <c r="G18" s="15">
        <v>89</v>
      </c>
      <c r="H18" s="15">
        <v>1665</v>
      </c>
      <c r="I18" s="15">
        <v>881</v>
      </c>
      <c r="J18" s="15">
        <v>2004</v>
      </c>
      <c r="K18" s="15">
        <v>417</v>
      </c>
      <c r="L18" s="15">
        <v>863</v>
      </c>
      <c r="M18" s="15">
        <v>133</v>
      </c>
      <c r="N18" s="15">
        <v>5</v>
      </c>
      <c r="O18" s="7">
        <f aca="true" t="shared" si="6" ref="O18:O25">SUM(F18:N18)</f>
        <v>6793</v>
      </c>
      <c r="P18" s="7">
        <v>480</v>
      </c>
      <c r="Q18" s="7">
        <f>SUM(E18,O18,P18)</f>
        <v>15460</v>
      </c>
      <c r="R18" s="17" t="s">
        <v>0</v>
      </c>
      <c r="S18" s="4"/>
    </row>
    <row r="19" spans="1:19" ht="16.5" customHeight="1">
      <c r="A19" s="13" t="s">
        <v>9</v>
      </c>
      <c r="B19" s="18">
        <v>7437</v>
      </c>
      <c r="C19" s="19">
        <v>1435</v>
      </c>
      <c r="D19" s="19">
        <v>132365</v>
      </c>
      <c r="E19" s="20">
        <f t="shared" si="5"/>
        <v>141237</v>
      </c>
      <c r="F19" s="18">
        <v>33479</v>
      </c>
      <c r="G19" s="19">
        <v>237</v>
      </c>
      <c r="H19" s="19">
        <v>8781</v>
      </c>
      <c r="I19" s="19">
        <v>13355</v>
      </c>
      <c r="J19" s="19">
        <v>35394</v>
      </c>
      <c r="K19" s="19">
        <v>372</v>
      </c>
      <c r="L19" s="19">
        <v>1428</v>
      </c>
      <c r="M19" s="19">
        <v>1431</v>
      </c>
      <c r="N19" s="19">
        <v>225</v>
      </c>
      <c r="O19" s="21">
        <f t="shared" si="6"/>
        <v>94702</v>
      </c>
      <c r="P19" s="21">
        <v>8194</v>
      </c>
      <c r="Q19" s="21">
        <f aca="true" t="shared" si="7" ref="Q19:Q24">SUM(E19,O19,P19)</f>
        <v>244133</v>
      </c>
      <c r="R19" s="17" t="s">
        <v>1</v>
      </c>
      <c r="S19" s="4"/>
    </row>
    <row r="20" spans="1:19" ht="17.25" customHeight="1">
      <c r="A20" s="13" t="s">
        <v>10</v>
      </c>
      <c r="B20" s="18">
        <v>921</v>
      </c>
      <c r="C20" s="19">
        <v>756</v>
      </c>
      <c r="D20" s="19">
        <v>128899</v>
      </c>
      <c r="E20" s="20">
        <f t="shared" si="5"/>
        <v>130576</v>
      </c>
      <c r="F20" s="18">
        <v>4953</v>
      </c>
      <c r="G20" s="19">
        <v>1220</v>
      </c>
      <c r="H20" s="19">
        <v>25646</v>
      </c>
      <c r="I20" s="19">
        <v>9858</v>
      </c>
      <c r="J20" s="19">
        <v>31305</v>
      </c>
      <c r="K20" s="19">
        <v>4294</v>
      </c>
      <c r="L20" s="19">
        <v>27153</v>
      </c>
      <c r="M20" s="19">
        <v>6531</v>
      </c>
      <c r="N20" s="19">
        <v>99</v>
      </c>
      <c r="O20" s="21">
        <f t="shared" si="6"/>
        <v>111059</v>
      </c>
      <c r="P20" s="21">
        <v>8694</v>
      </c>
      <c r="Q20" s="21">
        <f t="shared" si="7"/>
        <v>250329</v>
      </c>
      <c r="R20" s="17" t="s">
        <v>2</v>
      </c>
      <c r="S20" s="4"/>
    </row>
    <row r="21" spans="1:19" ht="16.5" customHeight="1">
      <c r="A21" s="13" t="s">
        <v>11</v>
      </c>
      <c r="B21" s="18">
        <v>14330</v>
      </c>
      <c r="C21" s="19">
        <v>53099</v>
      </c>
      <c r="D21" s="19">
        <v>209655</v>
      </c>
      <c r="E21" s="20">
        <f t="shared" si="5"/>
        <v>277084</v>
      </c>
      <c r="F21" s="18">
        <v>106824</v>
      </c>
      <c r="G21" s="19">
        <v>812</v>
      </c>
      <c r="H21" s="19">
        <v>137358</v>
      </c>
      <c r="I21" s="19">
        <v>201083</v>
      </c>
      <c r="J21" s="19">
        <v>68560</v>
      </c>
      <c r="K21" s="19">
        <v>53050</v>
      </c>
      <c r="L21" s="19">
        <v>50988</v>
      </c>
      <c r="M21" s="19">
        <v>25663</v>
      </c>
      <c r="N21" s="19">
        <v>610</v>
      </c>
      <c r="O21" s="21">
        <f t="shared" si="6"/>
        <v>644948</v>
      </c>
      <c r="P21" s="21">
        <v>98263</v>
      </c>
      <c r="Q21" s="21">
        <f t="shared" si="7"/>
        <v>1020295</v>
      </c>
      <c r="R21" s="17" t="s">
        <v>3</v>
      </c>
      <c r="S21" s="4"/>
    </row>
    <row r="22" spans="1:19" ht="16.5" customHeight="1">
      <c r="A22" s="13" t="s">
        <v>12</v>
      </c>
      <c r="B22" s="18">
        <v>604</v>
      </c>
      <c r="C22" s="19">
        <v>3</v>
      </c>
      <c r="D22" s="19">
        <v>3030</v>
      </c>
      <c r="E22" s="20">
        <f t="shared" si="5"/>
        <v>3637</v>
      </c>
      <c r="F22" s="18">
        <v>27</v>
      </c>
      <c r="G22" s="19">
        <v>1</v>
      </c>
      <c r="H22" s="19">
        <v>2112</v>
      </c>
      <c r="I22" s="19">
        <v>134</v>
      </c>
      <c r="J22" s="19">
        <v>931</v>
      </c>
      <c r="K22" s="19">
        <v>6</v>
      </c>
      <c r="L22" s="19">
        <v>6</v>
      </c>
      <c r="M22" s="19">
        <v>80</v>
      </c>
      <c r="N22" s="19">
        <v>16</v>
      </c>
      <c r="O22" s="21">
        <f t="shared" si="6"/>
        <v>3313</v>
      </c>
      <c r="P22" s="21">
        <v>14</v>
      </c>
      <c r="Q22" s="21">
        <f t="shared" si="7"/>
        <v>6964</v>
      </c>
      <c r="R22" s="17" t="s">
        <v>5</v>
      </c>
      <c r="S22" s="4"/>
    </row>
    <row r="23" spans="1:19" ht="16.5" customHeight="1" thickBot="1">
      <c r="A23" s="13" t="s">
        <v>13</v>
      </c>
      <c r="B23" s="18">
        <v>9910</v>
      </c>
      <c r="C23" s="19">
        <v>8289</v>
      </c>
      <c r="D23" s="19">
        <v>440117</v>
      </c>
      <c r="E23" s="20">
        <f t="shared" si="5"/>
        <v>458316</v>
      </c>
      <c r="F23" s="18">
        <v>34</v>
      </c>
      <c r="G23" s="19">
        <v>249694</v>
      </c>
      <c r="H23" s="19">
        <v>1730730</v>
      </c>
      <c r="I23" s="19">
        <v>441</v>
      </c>
      <c r="J23" s="19">
        <v>254284</v>
      </c>
      <c r="K23" s="19">
        <v>357656</v>
      </c>
      <c r="L23" s="19">
        <v>1366562</v>
      </c>
      <c r="M23" s="19">
        <v>210061</v>
      </c>
      <c r="N23" s="19">
        <v>105648</v>
      </c>
      <c r="O23" s="21">
        <f t="shared" si="6"/>
        <v>4275110</v>
      </c>
      <c r="P23" s="21">
        <v>443693</v>
      </c>
      <c r="Q23" s="21">
        <f t="shared" si="7"/>
        <v>5177119</v>
      </c>
      <c r="R23" s="17" t="s">
        <v>42</v>
      </c>
      <c r="S23" s="4"/>
    </row>
    <row r="24" spans="1:19" s="28" customFormat="1" ht="21.75" customHeight="1" thickBot="1">
      <c r="A24" s="22" t="s">
        <v>14</v>
      </c>
      <c r="B24" s="23">
        <v>40153</v>
      </c>
      <c r="C24" s="24">
        <v>2267</v>
      </c>
      <c r="D24" s="24">
        <v>673183</v>
      </c>
      <c r="E24" s="25">
        <f t="shared" si="5"/>
        <v>715603</v>
      </c>
      <c r="F24" s="23">
        <v>898</v>
      </c>
      <c r="G24" s="24">
        <v>13305</v>
      </c>
      <c r="H24" s="24">
        <v>620880</v>
      </c>
      <c r="I24" s="24">
        <v>39821</v>
      </c>
      <c r="J24" s="24">
        <v>265474</v>
      </c>
      <c r="K24" s="24">
        <v>233205</v>
      </c>
      <c r="L24" s="24">
        <v>245791</v>
      </c>
      <c r="M24" s="24">
        <v>243168</v>
      </c>
      <c r="N24" s="24">
        <v>90354</v>
      </c>
      <c r="O24" s="21">
        <f t="shared" si="6"/>
        <v>1752896</v>
      </c>
      <c r="P24" s="26">
        <v>48164</v>
      </c>
      <c r="Q24" s="26">
        <f t="shared" si="7"/>
        <v>2516663</v>
      </c>
      <c r="R24" s="27" t="s">
        <v>6</v>
      </c>
      <c r="S24" s="4"/>
    </row>
    <row r="25" spans="1:19" s="28" customFormat="1" ht="21.75" customHeight="1" thickBot="1">
      <c r="A25" s="22" t="s">
        <v>15</v>
      </c>
      <c r="B25" s="23">
        <f>SUM(B18:B24)</f>
        <v>73695</v>
      </c>
      <c r="C25" s="23">
        <f>SUM(C18:C24)</f>
        <v>65911</v>
      </c>
      <c r="D25" s="23">
        <f>SUM(D18:D24)</f>
        <v>1595034</v>
      </c>
      <c r="E25" s="25">
        <f>SUM(E18:E23,E24)</f>
        <v>1734640</v>
      </c>
      <c r="F25" s="23">
        <f aca="true" t="shared" si="8" ref="F25:N25">SUM(F18:F24)</f>
        <v>146951</v>
      </c>
      <c r="G25" s="23">
        <f t="shared" si="8"/>
        <v>265358</v>
      </c>
      <c r="H25" s="23">
        <f t="shared" si="8"/>
        <v>2527172</v>
      </c>
      <c r="I25" s="23">
        <f t="shared" si="8"/>
        <v>265573</v>
      </c>
      <c r="J25" s="23">
        <f t="shared" si="8"/>
        <v>657952</v>
      </c>
      <c r="K25" s="23">
        <f t="shared" si="8"/>
        <v>649000</v>
      </c>
      <c r="L25" s="23">
        <f t="shared" si="8"/>
        <v>1692791</v>
      </c>
      <c r="M25" s="23">
        <f t="shared" si="8"/>
        <v>487067</v>
      </c>
      <c r="N25" s="23">
        <f t="shared" si="8"/>
        <v>196957</v>
      </c>
      <c r="O25" s="26">
        <f t="shared" si="6"/>
        <v>6888821</v>
      </c>
      <c r="P25" s="26">
        <f>SUM(P18:P23,P24)</f>
        <v>607502</v>
      </c>
      <c r="Q25" s="26">
        <f>SUM(Q18:Q24)</f>
        <v>9230963</v>
      </c>
      <c r="R25" s="27" t="s">
        <v>7</v>
      </c>
      <c r="S25" s="4"/>
    </row>
    <row r="26" ht="12" customHeight="1">
      <c r="S26" s="4"/>
    </row>
    <row r="27" ht="12" customHeight="1">
      <c r="S27" s="4"/>
    </row>
    <row r="28" ht="12" customHeight="1">
      <c r="S28" s="4"/>
    </row>
  </sheetData>
  <sheetProtection/>
  <mergeCells count="8">
    <mergeCell ref="B16:E16"/>
    <mergeCell ref="F16:O16"/>
    <mergeCell ref="A1:Q1"/>
    <mergeCell ref="A2:Q2"/>
    <mergeCell ref="A14:Q14"/>
    <mergeCell ref="A15:Q15"/>
    <mergeCell ref="B3:E3"/>
    <mergeCell ref="F3:O3"/>
  </mergeCells>
  <printOptions/>
  <pageMargins left="0.52" right="0.35" top="0.83" bottom="0.94" header="0.42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2009-03-16T09:21:54Z</cp:lastPrinted>
  <dcterms:created xsi:type="dcterms:W3CDTF">1996-10-14T23:33:28Z</dcterms:created>
  <dcterms:modified xsi:type="dcterms:W3CDTF">2009-03-18T07:24:50Z</dcterms:modified>
  <cp:category/>
  <cp:version/>
  <cp:contentType/>
  <cp:contentStatus/>
</cp:coreProperties>
</file>