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90" yWindow="6510" windowWidth="21915" windowHeight="9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Sheet1!$A$1:$R$14</definedName>
  </definedNames>
  <calcPr calcId="145621"/>
</workbook>
</file>

<file path=xl/calcChain.xml><?xml version="1.0" encoding="utf-8"?>
<calcChain xmlns="http://schemas.openxmlformats.org/spreadsheetml/2006/main">
  <c r="Q10" i="1" l="1"/>
  <c r="Q7" i="1" l="1"/>
  <c r="Q8" i="1"/>
  <c r="Q9" i="1"/>
  <c r="B11" i="1" l="1"/>
  <c r="Q6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<sst xmlns="http://schemas.openxmlformats.org/spreadsheetml/2006/main" count="43" uniqueCount="43">
  <si>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</si>
  <si>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</si>
  <si>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</si>
  <si>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</si>
  <si>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</si>
  <si>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</si>
  <si>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</si>
  <si>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</si>
  <si>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</si>
  <si>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</si>
  <si>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</si>
  <si>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</si>
  <si>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</si>
  <si>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</si>
  <si>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</si>
  <si>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</si>
  <si>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</si>
  <si>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</si>
  <si>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</si>
  <si>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</si>
  <si>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</si>
  <si>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</si>
  <si>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</si>
  <si>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</si>
  <si>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</si>
  <si>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</si>
  <si>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</si>
  <si>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</si>
  <si>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</si>
  <si>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</si>
  <si>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</si>
  <si>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</si>
  <si>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</si>
  <si>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</si>
  <si>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</si>
  <si>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</si>
  <si>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</si>
  <si>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المصدر:وزارة السياحة والاثار</t>
  </si>
  <si>
    <t>أولية*</t>
  </si>
  <si>
    <t>source:Ministry of Tourism &amp;Antiquities</t>
  </si>
  <si>
    <t>* preliminary</t>
  </si>
  <si>
    <t xml:space="preserve"> جدول   4.2  عدد القادمين الكلي حسب المعبر والمنطقة  لعام 2018*</t>
  </si>
  <si>
    <t>Table 2.4 All Arrivals Border and Region During  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</si>
</sst>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26" xfId="1" applyNumberFormat="1" applyFont="1" applyFill="1" applyBorder="1" applyAlignment="1">
      <alignment horizontal="center" vertical="justify"/>
    </xf>
    <xf numFmtId="3" fontId="3" fillId="2" borderId="29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0" fontId="3" fillId="2" borderId="17" xfId="1" applyFont="1" applyFill="1" applyBorder="1"/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0" fontId="3" fillId="2" borderId="9" xfId="1" applyFont="1" applyFill="1" applyBorder="1"/>
    <xf numFmtId="0" fontId="6" fillId="2" borderId="12" xfId="1" applyFont="1" applyFill="1" applyBorder="1"/>
    <xf numFmtId="0" fontId="3" fillId="2" borderId="19" xfId="1" applyFont="1" applyFill="1" applyBorder="1"/>
    <xf numFmtId="0" fontId="9" fillId="2" borderId="0" xfId="1" applyFont="1" applyFill="1"/>
    <xf numFmtId="0" fontId="9" fillId="2" borderId="0" xfId="1" applyFont="1" applyFill="1" applyAlignment="1">
      <alignment readingOrder="1"/>
    </xf>
    <xf numFmtId="3" fontId="10" fillId="2" borderId="10" xfId="1" applyNumberFormat="1" applyFont="1" applyFill="1" applyBorder="1" applyAlignment="1">
      <alignment horizontal="center" vertical="center"/>
    </xf>
    <xf numFmtId="3" fontId="10" fillId="2" borderId="11" xfId="1" applyNumberFormat="1" applyFont="1" applyFill="1" applyBorder="1" applyAlignment="1">
      <alignment horizontal="center" vertical="center"/>
    </xf>
    <xf numFmtId="3" fontId="10" fillId="2" borderId="20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10" fillId="2" borderId="23" xfId="1" applyNumberFormat="1" applyFont="1" applyFill="1" applyBorder="1" applyAlignment="1">
      <alignment horizontal="center" vertical="center"/>
    </xf>
    <xf numFmtId="3" fontId="4" fillId="2" borderId="27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10" fillId="2" borderId="13" xfId="1" applyNumberFormat="1" applyFont="1" applyFill="1" applyBorder="1" applyAlignment="1">
      <alignment horizontal="center" vertical="center"/>
    </xf>
    <xf numFmtId="3" fontId="10" fillId="2" borderId="14" xfId="1" applyNumberFormat="1" applyFont="1" applyFill="1" applyBorder="1" applyAlignment="1">
      <alignment horizontal="center" vertical="center"/>
    </xf>
    <xf numFmtId="3" fontId="10" fillId="2" borderId="21" xfId="1" applyNumberFormat="1" applyFont="1" applyFill="1" applyBorder="1" applyAlignment="1">
      <alignment horizontal="center" vertical="center"/>
    </xf>
    <xf numFmtId="3" fontId="10" fillId="2" borderId="24" xfId="1" applyNumberFormat="1" applyFont="1" applyFill="1" applyBorder="1" applyAlignment="1">
      <alignment horizontal="center" vertical="center"/>
    </xf>
    <xf numFmtId="3" fontId="4" fillId="2" borderId="28" xfId="1" applyNumberFormat="1" applyFont="1" applyFill="1" applyBorder="1" applyAlignment="1">
      <alignment horizontal="center" vertical="center"/>
    </xf>
    <xf numFmtId="3" fontId="10" fillId="2" borderId="15" xfId="1" applyNumberFormat="1" applyFont="1" applyFill="1" applyBorder="1" applyAlignment="1">
      <alignment horizontal="center" vertical="center"/>
    </xf>
    <xf numFmtId="3" fontId="10" fillId="2" borderId="16" xfId="1" applyNumberFormat="1" applyFont="1" applyFill="1" applyBorder="1" applyAlignment="1">
      <alignment horizontal="center" vertical="center"/>
    </xf>
    <xf numFmtId="3" fontId="10" fillId="2" borderId="22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10" fillId="2" borderId="25" xfId="1" applyNumberFormat="1" applyFont="1" applyFill="1" applyBorder="1" applyAlignment="1">
      <alignment horizontal="center" vertical="center"/>
    </xf>
    <xf numFmtId="3" fontId="4" fillId="2" borderId="18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3" fontId="4" fillId="2" borderId="19" xfId="1" applyNumberFormat="1" applyFont="1" applyFill="1" applyBorder="1" applyAlignment="1">
      <alignment horizontal="center" vertical="center"/>
    </xf>
    <xf numFmtId="3" fontId="4" fillId="2" borderId="30" xfId="1" applyNumberFormat="1" applyFont="1" applyFill="1" applyBorder="1" applyAlignment="1">
      <alignment horizontal="center" vertical="center"/>
    </xf>
    <xf numFmtId="3" fontId="4" fillId="2" borderId="31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center"/>
    </xf>
    <xf numFmtId="1" fontId="7" fillId="2" borderId="32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rightToLeft="1" tabSelected="1" workbookViewId="0">
      <selection activeCell="O30" sqref="O30"/>
    </sheetView>
  </sheetViews>
  <sheetFormatPr defaultColWidth="9.125" defaultRowHeight="14.25" x14ac:dyDescent="0.2"/>
  <cols>
    <col min="1" max="1" width="11.5" style="1" customWidth="1"/>
    <col min="2" max="2" width="6.25" style="1" customWidth="1"/>
    <col min="3" max="3" width="6.125" style="1" customWidth="1"/>
    <col min="4" max="4" width="8.375" style="1" customWidth="1"/>
    <col min="5" max="5" width="8" style="1" customWidth="1"/>
    <col min="6" max="6" width="6.25" style="1" customWidth="1"/>
    <col min="7" max="7" width="6.375" style="1" customWidth="1"/>
    <col min="8" max="8" width="6.25" style="1" hidden="1" customWidth="1"/>
    <col min="9" max="9" width="6.875" style="1" customWidth="1"/>
    <col min="10" max="10" width="7.375" style="1" customWidth="1"/>
    <col min="11" max="11" width="6.25" style="1" customWidth="1"/>
    <col min="12" max="12" width="7.625" style="1" customWidth="1"/>
    <col min="13" max="13" width="5.875" style="1" customWidth="1"/>
    <col min="14" max="14" width="6.25" style="1" customWidth="1"/>
    <col min="15" max="15" width="8.25" style="1" customWidth="1"/>
    <col min="16" max="16" width="7.25" style="1" customWidth="1"/>
    <col min="17" max="17" width="9.75" style="1" customWidth="1"/>
    <col min="18" max="18" width="10.875" style="1" customWidth="1"/>
    <col min="19" max="16384" width="9.125" style="1"/>
  </cols>
  <sheetData>
    <row r="1" spans="1:18" ht="15.75" x14ac:dyDescent="0.25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7"/>
    </row>
    <row r="2" spans="1:18" ht="16.5" thickBot="1" x14ac:dyDescent="0.3">
      <c r="A2" s="47" t="s">
        <v>42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7"/>
    </row>
    <row r="3" spans="1:18" ht="28.5" x14ac:dyDescent="0.25">
      <c r="A3" s="2" t="s">
        <v>5</v>
      </c>
      <c r="B3" s="48" t="s">
        <v>1</v>
      </c>
      <c r="C3" s="49"/>
      <c r="D3" s="49"/>
      <c r="E3" s="50"/>
      <c r="F3" s="48" t="s">
        <v>2</v>
      </c>
      <c r="G3" s="49"/>
      <c r="H3" s="49"/>
      <c r="I3" s="49"/>
      <c r="J3" s="49"/>
      <c r="K3" s="49"/>
      <c r="L3" s="49"/>
      <c r="M3" s="49"/>
      <c r="N3" s="49"/>
      <c r="O3" s="50"/>
      <c r="P3" s="16" t="s">
        <v>3</v>
      </c>
      <c r="Q3" s="51" t="s">
        <v>4</v>
      </c>
      <c r="R3" s="2" t="s">
        <v>0</v>
      </c>
    </row>
    <row r="4" spans="1:18" ht="32.25" thickBot="1" x14ac:dyDescent="0.25">
      <c r="A4" s="3" t="s">
        <v>22</v>
      </c>
      <c r="B4" s="4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52"/>
      <c r="R4" s="3" t="s">
        <v>6</v>
      </c>
    </row>
    <row r="5" spans="1:18" ht="39.75" customHeight="1" x14ac:dyDescent="0.25">
      <c r="A5" s="18" t="s">
        <v>24</v>
      </c>
      <c r="B5" s="23">
        <v>399.31521739130386</v>
      </c>
      <c r="C5" s="24">
        <v>102.22826086956518</v>
      </c>
      <c r="D5" s="25">
        <v>19299.028429262329</v>
      </c>
      <c r="E5" s="26">
        <v>19800.571907523197</v>
      </c>
      <c r="F5" s="27">
        <v>859.25</v>
      </c>
      <c r="G5" s="24">
        <v>118.44565217391295</v>
      </c>
      <c r="H5" s="24">
        <v>0</v>
      </c>
      <c r="I5" s="24">
        <v>425</v>
      </c>
      <c r="J5" s="24">
        <v>4093.981884057971</v>
      </c>
      <c r="K5" s="24">
        <v>683.12976297112948</v>
      </c>
      <c r="L5" s="24">
        <v>1444.2528188260867</v>
      </c>
      <c r="M5" s="24">
        <v>0</v>
      </c>
      <c r="N5" s="25">
        <v>1.9782608695652177</v>
      </c>
      <c r="O5" s="26">
        <v>7626.0383788986646</v>
      </c>
      <c r="P5" s="28">
        <v>1050</v>
      </c>
      <c r="Q5" s="29">
        <v>12564.847648786705</v>
      </c>
      <c r="R5" s="19" t="s">
        <v>23</v>
      </c>
    </row>
    <row r="6" spans="1:18" ht="39.75" customHeight="1" x14ac:dyDescent="0.25">
      <c r="A6" s="18" t="s">
        <v>26</v>
      </c>
      <c r="B6" s="30">
        <v>1086.7988009282669</v>
      </c>
      <c r="C6" s="31">
        <v>2230.1817376394179</v>
      </c>
      <c r="D6" s="32">
        <v>139070.56457869566</v>
      </c>
      <c r="E6" s="29">
        <v>142387.54511726336</v>
      </c>
      <c r="F6" s="33">
        <v>43006.234324707111</v>
      </c>
      <c r="G6" s="31">
        <v>211.7246407438646</v>
      </c>
      <c r="H6" s="31">
        <v>0</v>
      </c>
      <c r="I6" s="31">
        <v>13407.209311273569</v>
      </c>
      <c r="J6" s="31">
        <v>33778.912864420709</v>
      </c>
      <c r="K6" s="31">
        <v>138.30700236277877</v>
      </c>
      <c r="L6" s="31">
        <v>744.48891983119154</v>
      </c>
      <c r="M6" s="31">
        <v>0</v>
      </c>
      <c r="N6" s="32">
        <v>92</v>
      </c>
      <c r="O6" s="29">
        <v>91378.877063339241</v>
      </c>
      <c r="P6" s="34">
        <v>10711.337912087913</v>
      </c>
      <c r="Q6" s="29">
        <f>P6+O6+E6</f>
        <v>244477.76009269053</v>
      </c>
      <c r="R6" s="19" t="s">
        <v>25</v>
      </c>
    </row>
    <row r="7" spans="1:18" ht="39.75" customHeight="1" x14ac:dyDescent="0.25">
      <c r="A7" s="18" t="s">
        <v>28</v>
      </c>
      <c r="B7" s="30">
        <v>347.2728768808189</v>
      </c>
      <c r="C7" s="31">
        <v>454.41373143029824</v>
      </c>
      <c r="D7" s="32">
        <v>102678.12471782623</v>
      </c>
      <c r="E7" s="29">
        <v>103479.81132613732</v>
      </c>
      <c r="F7" s="33">
        <v>11972.467393820602</v>
      </c>
      <c r="G7" s="31">
        <v>852.27496821575608</v>
      </c>
      <c r="H7" s="31">
        <v>0</v>
      </c>
      <c r="I7" s="31">
        <v>39842.653277790669</v>
      </c>
      <c r="J7" s="31">
        <v>56210.540221409479</v>
      </c>
      <c r="K7" s="31">
        <v>2648.6064358053513</v>
      </c>
      <c r="L7" s="31">
        <v>44766.194286425329</v>
      </c>
      <c r="M7" s="31">
        <v>0</v>
      </c>
      <c r="N7" s="32">
        <v>35.536387310674343</v>
      </c>
      <c r="O7" s="29">
        <v>156328.27297077782</v>
      </c>
      <c r="P7" s="34">
        <v>9938.8930306005386</v>
      </c>
      <c r="Q7" s="29">
        <f t="shared" ref="Q7:Q11" si="0">P7+O7+E7</f>
        <v>269746.97732751566</v>
      </c>
      <c r="R7" s="19" t="s">
        <v>27</v>
      </c>
    </row>
    <row r="8" spans="1:18" ht="39.75" customHeight="1" x14ac:dyDescent="0.25">
      <c r="A8" s="18" t="s">
        <v>30</v>
      </c>
      <c r="B8" s="30">
        <v>5361.7874690582621</v>
      </c>
      <c r="C8" s="31">
        <v>69282.615894084389</v>
      </c>
      <c r="D8" s="32">
        <v>286810.47508543608</v>
      </c>
      <c r="E8" s="29">
        <v>361454.87844857865</v>
      </c>
      <c r="F8" s="33">
        <v>111006.78901461576</v>
      </c>
      <c r="G8" s="31">
        <v>824.68096106552753</v>
      </c>
      <c r="H8" s="31">
        <v>0</v>
      </c>
      <c r="I8" s="31">
        <v>93885.051288880029</v>
      </c>
      <c r="J8" s="31">
        <v>47341.764964424248</v>
      </c>
      <c r="K8" s="31">
        <v>806.56319911749961</v>
      </c>
      <c r="L8" s="31">
        <v>1447.5675835282093</v>
      </c>
      <c r="M8" s="31">
        <v>0</v>
      </c>
      <c r="N8" s="32">
        <v>129.26804088165659</v>
      </c>
      <c r="O8" s="29">
        <v>255441.68505251291</v>
      </c>
      <c r="P8" s="34">
        <v>51763.688603968498</v>
      </c>
      <c r="Q8" s="29">
        <f t="shared" si="0"/>
        <v>668660.25210506003</v>
      </c>
      <c r="R8" s="19" t="s">
        <v>29</v>
      </c>
    </row>
    <row r="9" spans="1:18" ht="39.75" customHeight="1" x14ac:dyDescent="0.25">
      <c r="A9" s="18" t="s">
        <v>32</v>
      </c>
      <c r="B9" s="30">
        <v>2926.8471184555951</v>
      </c>
      <c r="C9" s="31">
        <v>4079.9016002057497</v>
      </c>
      <c r="D9" s="32">
        <v>692944.95180069259</v>
      </c>
      <c r="E9" s="29">
        <v>699951.70051935397</v>
      </c>
      <c r="F9" s="33">
        <v>28.952532336576667</v>
      </c>
      <c r="G9" s="31">
        <v>124927.40844250779</v>
      </c>
      <c r="H9" s="31">
        <v>0</v>
      </c>
      <c r="I9" s="31">
        <v>483.59212057323208</v>
      </c>
      <c r="J9" s="31">
        <v>453697.84022927034</v>
      </c>
      <c r="K9" s="31">
        <v>209831.43388443228</v>
      </c>
      <c r="L9" s="31">
        <v>642679.78453185409</v>
      </c>
      <c r="M9" s="31">
        <v>852.82593750000012</v>
      </c>
      <c r="N9" s="32">
        <v>44656.80273576716</v>
      </c>
      <c r="O9" s="29">
        <v>1477158.6404142415</v>
      </c>
      <c r="P9" s="34">
        <v>91581.222527999373</v>
      </c>
      <c r="Q9" s="29">
        <f t="shared" si="0"/>
        <v>2268691.5634615947</v>
      </c>
      <c r="R9" s="19" t="s">
        <v>31</v>
      </c>
    </row>
    <row r="10" spans="1:18" ht="39.75" customHeight="1" thickBot="1" x14ac:dyDescent="0.3">
      <c r="A10" s="18" t="s">
        <v>34</v>
      </c>
      <c r="B10" s="35">
        <v>1668.4531183708191</v>
      </c>
      <c r="C10" s="36">
        <v>1965.3300000000002</v>
      </c>
      <c r="D10" s="37">
        <v>890418.09085121448</v>
      </c>
      <c r="E10" s="38">
        <v>894051.87396958529</v>
      </c>
      <c r="F10" s="39">
        <v>108.96000000000002</v>
      </c>
      <c r="G10" s="36">
        <v>8588.4</v>
      </c>
      <c r="H10" s="36">
        <v>0</v>
      </c>
      <c r="I10" s="36">
        <v>745.9</v>
      </c>
      <c r="J10" s="36">
        <v>292018.2798018172</v>
      </c>
      <c r="K10" s="36">
        <v>81910.39999999998</v>
      </c>
      <c r="L10" s="36">
        <v>163225.85886192106</v>
      </c>
      <c r="M10" s="36">
        <v>0</v>
      </c>
      <c r="N10" s="37">
        <v>9.8553719008264498</v>
      </c>
      <c r="O10" s="38">
        <v>546607.65403563902</v>
      </c>
      <c r="P10" s="34">
        <v>1456.08</v>
      </c>
      <c r="Q10" s="29">
        <f t="shared" si="0"/>
        <v>1442115.6080052243</v>
      </c>
      <c r="R10" s="19" t="s">
        <v>33</v>
      </c>
    </row>
    <row r="11" spans="1:18" ht="39.75" customHeight="1" thickBot="1" x14ac:dyDescent="0.3">
      <c r="A11" s="10" t="s">
        <v>36</v>
      </c>
      <c r="B11" s="40">
        <f>SUM(B5:B10)</f>
        <v>11790.474601085065</v>
      </c>
      <c r="C11" s="40">
        <f t="shared" ref="C11:D11" si="1">SUM(C5:C10)</f>
        <v>78114.671224229416</v>
      </c>
      <c r="D11" s="41">
        <f t="shared" si="1"/>
        <v>2131221.2354631275</v>
      </c>
      <c r="E11" s="42">
        <f>SUM(B11:D11)</f>
        <v>2221126.3812884418</v>
      </c>
      <c r="F11" s="43">
        <f>SUM(F5:F10)</f>
        <v>166982.65326548004</v>
      </c>
      <c r="G11" s="40">
        <f t="shared" ref="G11:L11" si="2">SUM(G5:G10)</f>
        <v>135522.93466470685</v>
      </c>
      <c r="H11" s="40">
        <f t="shared" si="2"/>
        <v>0</v>
      </c>
      <c r="I11" s="40">
        <f t="shared" si="2"/>
        <v>148789.4059985175</v>
      </c>
      <c r="J11" s="40">
        <f t="shared" si="2"/>
        <v>887141.31996540003</v>
      </c>
      <c r="K11" s="40">
        <f t="shared" si="2"/>
        <v>296018.44028468902</v>
      </c>
      <c r="L11" s="40">
        <f t="shared" si="2"/>
        <v>854308.14700238593</v>
      </c>
      <c r="M11" s="40">
        <f>SUM(M5:M10)</f>
        <v>852.82593750000012</v>
      </c>
      <c r="N11" s="41">
        <f>SUM(N5:N10)</f>
        <v>44925.440796729883</v>
      </c>
      <c r="O11" s="38">
        <f t="shared" ref="O11" si="3">SUM(F11:N11)</f>
        <v>2534541.1679154094</v>
      </c>
      <c r="P11" s="44">
        <f>SUM(P5:P10)</f>
        <v>166501.22207465631</v>
      </c>
      <c r="Q11" s="42">
        <f t="shared" si="0"/>
        <v>4922168.771278508</v>
      </c>
      <c r="R11" s="20" t="s">
        <v>35</v>
      </c>
    </row>
    <row r="12" spans="1:18" x14ac:dyDescent="0.2">
      <c r="A12" s="45" t="s">
        <v>37</v>
      </c>
      <c r="B12" s="45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46" t="s">
        <v>39</v>
      </c>
      <c r="Q12" s="46"/>
      <c r="R12" s="46"/>
    </row>
    <row r="13" spans="1:18" x14ac:dyDescent="0.2">
      <c r="A13" s="22" t="s">
        <v>38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1" t="s">
        <v>40</v>
      </c>
    </row>
    <row r="14" spans="1:18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</sheetData>
  <mergeCells count="7">
    <mergeCell ref="A12:B12"/>
    <mergeCell ref="P12:R12"/>
    <mergeCell ref="A1:Q1"/>
    <mergeCell ref="A2:Q2"/>
    <mergeCell ref="B3:E3"/>
    <mergeCell ref="F3:O3"/>
    <mergeCell ref="Q3:Q4"/>
  </mergeCells>
  <pageMargins left="0.2" right="0.2" top="0.75" bottom="0.7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2018-10-22T07:08:02Z</cp:lastPrinted>
  <dcterms:created xsi:type="dcterms:W3CDTF">2012-10-11T09:05:55Z</dcterms:created>
  <dcterms:modified xsi:type="dcterms:W3CDTF">2019-01-13T08:06:44Z</dcterms:modified>
</cp:coreProperties>
</file>