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55" windowWidth="8010" windowHeight="8850" firstSheet="1" activeTab="1"/>
  </bookViews>
  <sheets>
    <sheet name="Sheet1" sheetId="1" r:id="rId1"/>
    <sheet name="amman citadel 2006-2007" sheetId="2" r:id="rId2"/>
  </sheets>
  <externalReferences>
    <externalReference r:id="rId5"/>
  </externalReference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<sst xmlns="http://schemas.openxmlformats.org/spreadsheetml/2006/main" count="96" uniqueCount="55">
  <si>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</si>
  <si>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</si>
  <si>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</si>
  <si>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</si>
  <si>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</si>
  <si>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</si>
  <si>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</si>
  <si>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</si>
  <si>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</si>
  <si>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</si>
  <si>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</si>
  <si>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</si>
  <si>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</si>
  <si>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</si>
  <si>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</si>
  <si>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</si>
  <si>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</si>
  <si>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</si>
  <si>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</si>
  <si>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</si>
  <si>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</si>
  <si>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</si>
  <si>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</si>
  <si>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</si>
  <si>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</si>
  <si>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</si>
  <si>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</si>
  <si>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</si>
  <si>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</si>
  <si>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</si>
  <si>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</si>
  <si>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</si>
  <si>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</si>
  <si>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</si>
  <si>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</si>
  <si>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</si>
  <si>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</si>
  <si>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</si>
  <si>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</si>
  <si>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</si>
  <si>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</si>
  <si>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</si>
  <si>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</si>
  <si>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</si>
  <si>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</si>
  <si>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</si>
  <si>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</si>
  <si>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</si>
  <si>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</si>
  <si>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</si>
  <si>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</si>
  <si>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</si>
  <si>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Relative Change 07/06</t>
  </si>
  <si>
    <t xml:space="preserve">جدول 10.5 عدد زوار جبل القلعة - عمان الشهري حسب الجنسية 2006- 2007 </t>
  </si>
  <si>
    <t>Table 5.10  Monthly Number of Visitors to Amman Citadel by Nationality, 2006 -2007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</si>
</sst>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3" fontId="12" fillId="7" borderId="7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0" fontId="5" fillId="7" borderId="0" xfId="0" applyFont="1" applyFill="1" applyAlignment="1">
      <alignment horizontal="center"/>
    </xf>
    <xf numFmtId="3" fontId="12" fillId="7" borderId="9" xfId="0" applyNumberFormat="1" applyFont="1" applyFill="1" applyBorder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0" fontId="13" fillId="7" borderId="10" xfId="0" applyFont="1" applyFill="1" applyBorder="1" applyAlignment="1">
      <alignment horizontal="left"/>
    </xf>
    <xf numFmtId="0" fontId="13" fillId="7" borderId="11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14" fillId="7" borderId="10" xfId="0" applyFont="1" applyFill="1" applyBorder="1" applyAlignment="1">
      <alignment/>
    </xf>
    <xf numFmtId="0" fontId="14" fillId="7" borderId="11" xfId="0" applyFont="1" applyFill="1" applyBorder="1" applyAlignment="1">
      <alignment/>
    </xf>
    <xf numFmtId="0" fontId="11" fillId="8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12" fillId="7" borderId="13" xfId="0" applyNumberFormat="1" applyFont="1" applyFill="1" applyBorder="1" applyAlignment="1">
      <alignment horizontal="center"/>
    </xf>
    <xf numFmtId="3" fontId="12" fillId="7" borderId="14" xfId="0" applyNumberFormat="1" applyFont="1" applyFill="1" applyBorder="1" applyAlignment="1">
      <alignment horizontal="center"/>
    </xf>
    <xf numFmtId="3" fontId="12" fillId="7" borderId="15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center"/>
    </xf>
    <xf numFmtId="3" fontId="12" fillId="7" borderId="17" xfId="0" applyNumberFormat="1" applyFont="1" applyFill="1" applyBorder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2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3" fontId="12" fillId="7" borderId="25" xfId="0" applyNumberFormat="1" applyFont="1" applyFill="1" applyBorder="1" applyAlignment="1">
      <alignment horizontal="right"/>
    </xf>
    <xf numFmtId="3" fontId="12" fillId="7" borderId="26" xfId="0" applyNumberFormat="1" applyFont="1" applyFill="1" applyBorder="1" applyAlignment="1">
      <alignment horizontal="right"/>
    </xf>
    <xf numFmtId="3" fontId="12" fillId="7" borderId="27" xfId="0" applyNumberFormat="1" applyFont="1" applyFill="1" applyBorder="1" applyAlignment="1">
      <alignment horizontal="right"/>
    </xf>
    <xf numFmtId="202" fontId="12" fillId="7" borderId="13" xfId="0" applyNumberFormat="1" applyFont="1" applyFill="1" applyBorder="1" applyAlignment="1">
      <alignment horizontal="center"/>
    </xf>
    <xf numFmtId="202" fontId="12" fillId="7" borderId="9" xfId="0" applyNumberFormat="1" applyFont="1" applyFill="1" applyBorder="1" applyAlignment="1">
      <alignment horizontal="center"/>
    </xf>
    <xf numFmtId="202" fontId="12" fillId="7" borderId="14" xfId="0" applyNumberFormat="1" applyFont="1" applyFill="1" applyBorder="1" applyAlignment="1">
      <alignment horizontal="center"/>
    </xf>
    <xf numFmtId="3" fontId="12" fillId="7" borderId="28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right"/>
    </xf>
    <xf numFmtId="3" fontId="12" fillId="7" borderId="29" xfId="0" applyNumberFormat="1" applyFont="1" applyFill="1" applyBorder="1" applyAlignment="1">
      <alignment horizontal="right"/>
    </xf>
    <xf numFmtId="202" fontId="12" fillId="7" borderId="15" xfId="0" applyNumberFormat="1" applyFont="1" applyFill="1" applyBorder="1" applyAlignment="1">
      <alignment horizontal="center"/>
    </xf>
    <xf numFmtId="202" fontId="12" fillId="7" borderId="7" xfId="0" applyNumberFormat="1" applyFont="1" applyFill="1" applyBorder="1" applyAlignment="1">
      <alignment horizontal="center"/>
    </xf>
    <xf numFmtId="202" fontId="12" fillId="7" borderId="16" xfId="0" applyNumberFormat="1" applyFont="1" applyFill="1" applyBorder="1" applyAlignment="1">
      <alignment horizontal="center"/>
    </xf>
    <xf numFmtId="3" fontId="5" fillId="7" borderId="18" xfId="0" applyNumberFormat="1" applyFont="1" applyFill="1" applyBorder="1" applyAlignment="1">
      <alignment horizontal="right"/>
    </xf>
    <xf numFmtId="3" fontId="5" fillId="7" borderId="8" xfId="0" applyNumberFormat="1" applyFont="1" applyFill="1" applyBorder="1" applyAlignment="1">
      <alignment horizontal="right"/>
    </xf>
    <xf numFmtId="3" fontId="5" fillId="7" borderId="20" xfId="0" applyNumberFormat="1" applyFont="1" applyFill="1" applyBorder="1" applyAlignment="1">
      <alignment horizontal="right"/>
    </xf>
    <xf numFmtId="3" fontId="5" fillId="7" borderId="30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3" fontId="5" fillId="7" borderId="32" xfId="0" applyNumberFormat="1" applyFont="1" applyFill="1" applyBorder="1" applyAlignment="1">
      <alignment horizontal="right"/>
    </xf>
    <xf numFmtId="202" fontId="5" fillId="7" borderId="33" xfId="0" applyNumberFormat="1" applyFont="1" applyFill="1" applyBorder="1" applyAlignment="1">
      <alignment horizontal="center"/>
    </xf>
    <xf numFmtId="202" fontId="5" fillId="7" borderId="2" xfId="0" applyNumberFormat="1" applyFont="1" applyFill="1" applyBorder="1" applyAlignment="1">
      <alignment horizontal="center"/>
    </xf>
    <xf numFmtId="202" fontId="5" fillId="7" borderId="34" xfId="0" applyNumberFormat="1" applyFont="1" applyFill="1" applyBorder="1" applyAlignment="1">
      <alignment horizontal="center"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11" fillId="2" borderId="35" xfId="0" applyFont="1" applyFill="1" applyBorder="1" applyAlignment="1">
      <alignment/>
    </xf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/>
    </xf>
    <xf numFmtId="3" fontId="5" fillId="2" borderId="3" xfId="0" applyNumberFormat="1" applyFont="1" applyFill="1" applyBorder="1" applyAlignment="1">
      <alignment horizontal="center"/>
    </xf>
    <xf numFmtId="3" fontId="5" fillId="2" borderId="40" xfId="0" applyNumberFormat="1" applyFont="1" applyFill="1" applyBorder="1" applyAlignment="1">
      <alignment horizontal="center"/>
    </xf>
    <xf numFmtId="3" fontId="12" fillId="7" borderId="5" xfId="0" applyNumberFormat="1" applyFont="1" applyFill="1" applyBorder="1" applyAlignment="1">
      <alignment horizontal="center"/>
    </xf>
    <xf numFmtId="3" fontId="12" fillId="7" borderId="6" xfId="0" applyNumberFormat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 quotePrefix="1">
      <alignment horizontal="center"/>
    </xf>
    <xf numFmtId="0" fontId="5" fillId="2" borderId="41" xfId="0" applyFont="1" applyFill="1" applyBorder="1" applyAlignment="1" quotePrefix="1">
      <alignment horizontal="center"/>
    </xf>
    <xf numFmtId="0" fontId="5" fillId="2" borderId="28" xfId="0" applyFont="1" applyFill="1" applyBorder="1" applyAlignment="1" quotePrefix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12" fillId="7" borderId="0" xfId="0" applyFont="1" applyFill="1" applyAlignment="1">
      <alignment horizontal="right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right" vertical="center" textRotation="90" readingOrder="1"/>
    </xf>
    <xf numFmtId="0" fontId="11" fillId="7" borderId="0" xfId="0" applyFont="1" applyFill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man%20Citadel%20by%20natio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1109</v>
          </cell>
          <cell r="C68">
            <v>863</v>
          </cell>
          <cell r="D68">
            <v>1288</v>
          </cell>
          <cell r="E68">
            <v>1464</v>
          </cell>
          <cell r="F68">
            <v>1017</v>
          </cell>
          <cell r="G68">
            <v>998</v>
          </cell>
          <cell r="H68">
            <v>1064</v>
          </cell>
          <cell r="I68">
            <v>1191</v>
          </cell>
          <cell r="J68">
            <v>607</v>
          </cell>
          <cell r="K68">
            <v>906</v>
          </cell>
          <cell r="L68">
            <v>968</v>
          </cell>
          <cell r="M68">
            <v>1377</v>
          </cell>
        </row>
        <row r="97">
          <cell r="B97">
            <v>4062</v>
          </cell>
          <cell r="C97">
            <v>5585</v>
          </cell>
          <cell r="D97">
            <v>9842</v>
          </cell>
          <cell r="E97">
            <v>14528</v>
          </cell>
          <cell r="F97">
            <v>9419</v>
          </cell>
          <cell r="G97">
            <v>5937</v>
          </cell>
          <cell r="H97">
            <v>5656</v>
          </cell>
          <cell r="I97">
            <v>8043</v>
          </cell>
          <cell r="J97">
            <v>9254</v>
          </cell>
          <cell r="K97">
            <v>17565</v>
          </cell>
          <cell r="L97">
            <v>11876</v>
          </cell>
          <cell r="M97">
            <v>9699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9" t="s">
        <v>19</v>
      </c>
      <c r="C1" s="90"/>
      <c r="D1" s="91"/>
      <c r="E1" s="92" t="s">
        <v>1</v>
      </c>
      <c r="F1" s="93"/>
      <c r="G1" s="94"/>
      <c r="H1" s="89" t="s">
        <v>2</v>
      </c>
      <c r="I1" s="90"/>
      <c r="J1" s="91"/>
      <c r="K1" s="89" t="s">
        <v>3</v>
      </c>
      <c r="L1" s="90"/>
      <c r="M1" s="91"/>
      <c r="N1" s="89" t="s">
        <v>4</v>
      </c>
      <c r="O1" s="90"/>
      <c r="P1" s="91"/>
      <c r="Q1" s="89" t="s">
        <v>5</v>
      </c>
      <c r="R1" s="90"/>
      <c r="S1" s="91"/>
      <c r="T1" s="89" t="s">
        <v>6</v>
      </c>
      <c r="U1" s="90"/>
      <c r="V1" s="9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1"/>
  <sheetViews>
    <sheetView rightToLeft="1" tabSelected="1" workbookViewId="0" topLeftCell="A1">
      <selection activeCell="G23" sqref="G23"/>
    </sheetView>
  </sheetViews>
  <sheetFormatPr defaultColWidth="9.140625" defaultRowHeight="12.75"/>
  <cols>
    <col min="1" max="1" width="3.28125" style="73" customWidth="1"/>
    <col min="2" max="2" width="11.28125" style="72" customWidth="1"/>
    <col min="3" max="8" width="12.8515625" style="72" customWidth="1"/>
    <col min="9" max="9" width="0" style="73" hidden="1" customWidth="1"/>
    <col min="10" max="10" width="8.7109375" style="73" hidden="1" customWidth="1"/>
    <col min="11" max="11" width="9.00390625" style="73" hidden="1" customWidth="1"/>
    <col min="12" max="12" width="10.28125" style="72" customWidth="1"/>
    <col min="13" max="13" width="10.57421875" style="72" customWidth="1"/>
    <col min="14" max="14" width="11.00390625" style="72" customWidth="1"/>
    <col min="15" max="15" width="11.421875" style="81" customWidth="1"/>
    <col min="16" max="16" width="9.140625" style="73" customWidth="1"/>
    <col min="17" max="17" width="9.140625" style="74" customWidth="1"/>
    <col min="18" max="16384" width="9.140625" style="73" customWidth="1"/>
  </cols>
  <sheetData>
    <row r="1" spans="1:15" s="70" customFormat="1" ht="26.25" customHeight="1">
      <c r="A1" s="100"/>
      <c r="B1" s="101" t="s">
        <v>53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70" customFormat="1" ht="18.75" customHeight="1">
      <c r="A2" s="100"/>
      <c r="B2" s="101" t="s">
        <v>54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70" customFormat="1" ht="18.75" customHeight="1" thickBot="1">
      <c r="A3" s="10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9" s="71" customFormat="1" ht="19.5" customHeight="1">
      <c r="A4" s="100"/>
      <c r="B4" s="108" t="s">
        <v>23</v>
      </c>
      <c r="C4" s="102">
        <v>2006</v>
      </c>
      <c r="D4" s="103"/>
      <c r="E4" s="104"/>
      <c r="F4" s="102">
        <v>2007</v>
      </c>
      <c r="G4" s="103"/>
      <c r="H4" s="104"/>
      <c r="I4" s="111"/>
      <c r="J4" s="103"/>
      <c r="K4" s="112"/>
      <c r="L4" s="116" t="s">
        <v>51</v>
      </c>
      <c r="M4" s="117"/>
      <c r="N4" s="118"/>
      <c r="O4" s="108" t="s">
        <v>28</v>
      </c>
      <c r="V4" s="75"/>
      <c r="AC4" s="73"/>
    </row>
    <row r="5" spans="1:15" s="72" customFormat="1" ht="15" customHeight="1">
      <c r="A5" s="100"/>
      <c r="B5" s="109"/>
      <c r="C5" s="105"/>
      <c r="D5" s="106"/>
      <c r="E5" s="107"/>
      <c r="F5" s="105"/>
      <c r="G5" s="106"/>
      <c r="H5" s="107"/>
      <c r="I5" s="113" t="s">
        <v>18</v>
      </c>
      <c r="J5" s="114"/>
      <c r="K5" s="115"/>
      <c r="L5" s="95" t="s">
        <v>52</v>
      </c>
      <c r="M5" s="96"/>
      <c r="N5" s="97"/>
      <c r="O5" s="109"/>
    </row>
    <row r="6" spans="1:15" s="72" customFormat="1" ht="15" customHeight="1">
      <c r="A6" s="100"/>
      <c r="B6" s="109"/>
      <c r="C6" s="76" t="s">
        <v>46</v>
      </c>
      <c r="D6" s="77" t="s">
        <v>47</v>
      </c>
      <c r="E6" s="78" t="s">
        <v>48</v>
      </c>
      <c r="F6" s="76" t="s">
        <v>46</v>
      </c>
      <c r="G6" s="77" t="s">
        <v>47</v>
      </c>
      <c r="H6" s="78" t="s">
        <v>48</v>
      </c>
      <c r="I6" s="79"/>
      <c r="J6" s="77"/>
      <c r="K6" s="80"/>
      <c r="L6" s="76" t="s">
        <v>46</v>
      </c>
      <c r="M6" s="77" t="s">
        <v>47</v>
      </c>
      <c r="N6" s="78" t="s">
        <v>48</v>
      </c>
      <c r="O6" s="109"/>
    </row>
    <row r="7" spans="1:17" ht="19.5" customHeight="1" thickBot="1">
      <c r="A7" s="100"/>
      <c r="B7" s="110"/>
      <c r="C7" s="33" t="s">
        <v>44</v>
      </c>
      <c r="D7" s="34" t="s">
        <v>45</v>
      </c>
      <c r="E7" s="35" t="s">
        <v>27</v>
      </c>
      <c r="F7" s="33" t="s">
        <v>44</v>
      </c>
      <c r="G7" s="34" t="s">
        <v>45</v>
      </c>
      <c r="H7" s="35" t="s">
        <v>27</v>
      </c>
      <c r="I7" s="46" t="s">
        <v>8</v>
      </c>
      <c r="J7" s="47" t="s">
        <v>9</v>
      </c>
      <c r="K7" s="48" t="s">
        <v>10</v>
      </c>
      <c r="L7" s="33" t="s">
        <v>44</v>
      </c>
      <c r="M7" s="34" t="s">
        <v>45</v>
      </c>
      <c r="N7" s="35" t="s">
        <v>27</v>
      </c>
      <c r="O7" s="110"/>
      <c r="Q7" s="73"/>
    </row>
    <row r="8" spans="1:17" ht="21.75" customHeight="1">
      <c r="A8" s="100"/>
      <c r="B8" s="30" t="s">
        <v>24</v>
      </c>
      <c r="C8" s="36">
        <v>4988</v>
      </c>
      <c r="D8" s="25">
        <v>959</v>
      </c>
      <c r="E8" s="37">
        <f>SUM(C8:D8)</f>
        <v>5947</v>
      </c>
      <c r="F8" s="36">
        <f>'[1]Sheet1'!$B$97</f>
        <v>4062</v>
      </c>
      <c r="G8" s="25">
        <f>'[1]Sheet1'!$B$68</f>
        <v>1109</v>
      </c>
      <c r="H8" s="37">
        <f>SUM(F8:G8)</f>
        <v>5171</v>
      </c>
      <c r="I8" s="49">
        <v>1143</v>
      </c>
      <c r="J8" s="50">
        <v>1261</v>
      </c>
      <c r="K8" s="51">
        <f>SUM(I8:J8)</f>
        <v>2404</v>
      </c>
      <c r="L8" s="52">
        <f aca="true" t="shared" si="0" ref="L8:N11">(F8-C8)/C8</f>
        <v>-0.18564554931836408</v>
      </c>
      <c r="M8" s="53">
        <f t="shared" si="0"/>
        <v>0.15641293013555788</v>
      </c>
      <c r="N8" s="54">
        <f t="shared" si="0"/>
        <v>-0.1304859593072137</v>
      </c>
      <c r="O8" s="27" t="s">
        <v>11</v>
      </c>
      <c r="Q8" s="73"/>
    </row>
    <row r="9" spans="1:17" ht="21.75" customHeight="1">
      <c r="A9" s="100"/>
      <c r="B9" s="31" t="s">
        <v>25</v>
      </c>
      <c r="C9" s="38">
        <v>5656</v>
      </c>
      <c r="D9" s="26">
        <v>811</v>
      </c>
      <c r="E9" s="39">
        <f>SUM(C9:D9)</f>
        <v>6467</v>
      </c>
      <c r="F9" s="38">
        <f>'[1]Sheet1'!$C$97</f>
        <v>5585</v>
      </c>
      <c r="G9" s="26">
        <f>'[1]Sheet1'!$C$68</f>
        <v>863</v>
      </c>
      <c r="H9" s="39">
        <f>SUM(F9:G9)</f>
        <v>6448</v>
      </c>
      <c r="I9" s="55">
        <v>83</v>
      </c>
      <c r="J9" s="56">
        <v>0</v>
      </c>
      <c r="K9" s="57">
        <f>SUM(I9:J9)</f>
        <v>83</v>
      </c>
      <c r="L9" s="58">
        <f t="shared" si="0"/>
        <v>-0.012553041018387553</v>
      </c>
      <c r="M9" s="59">
        <f t="shared" si="0"/>
        <v>0.06411837237977805</v>
      </c>
      <c r="N9" s="60">
        <f t="shared" si="0"/>
        <v>-0.0029379928869645894</v>
      </c>
      <c r="O9" s="28" t="s">
        <v>12</v>
      </c>
      <c r="Q9" s="73"/>
    </row>
    <row r="10" spans="1:17" ht="21.75" customHeight="1">
      <c r="A10" s="100"/>
      <c r="B10" s="31" t="s">
        <v>26</v>
      </c>
      <c r="C10" s="38">
        <v>9692</v>
      </c>
      <c r="D10" s="26">
        <v>1089</v>
      </c>
      <c r="E10" s="39">
        <f>SUM(C10:D10)</f>
        <v>10781</v>
      </c>
      <c r="F10" s="38">
        <f>'[1]Sheet1'!$D$97</f>
        <v>9842</v>
      </c>
      <c r="G10" s="26">
        <f>'[1]Sheet1'!$D$68</f>
        <v>1288</v>
      </c>
      <c r="H10" s="39">
        <f>SUM(F10:G10)</f>
        <v>11130</v>
      </c>
      <c r="I10" s="55">
        <v>413</v>
      </c>
      <c r="J10" s="56">
        <v>557</v>
      </c>
      <c r="K10" s="57">
        <f>SUM(I10:J10)</f>
        <v>970</v>
      </c>
      <c r="L10" s="58">
        <f t="shared" si="0"/>
        <v>0.015476681799422205</v>
      </c>
      <c r="M10" s="59">
        <f t="shared" si="0"/>
        <v>0.1827364554637282</v>
      </c>
      <c r="N10" s="60">
        <f t="shared" si="0"/>
        <v>0.03237176514238011</v>
      </c>
      <c r="O10" s="28" t="s">
        <v>13</v>
      </c>
      <c r="Q10" s="73"/>
    </row>
    <row r="11" spans="1:17" ht="21" customHeight="1">
      <c r="A11" s="100"/>
      <c r="B11" s="31" t="s">
        <v>29</v>
      </c>
      <c r="C11" s="38">
        <v>14131</v>
      </c>
      <c r="D11" s="26">
        <v>1689</v>
      </c>
      <c r="E11" s="39">
        <f>SUM(C11:D11)</f>
        <v>15820</v>
      </c>
      <c r="F11" s="38">
        <f>'[1]Sheet1'!$E$97</f>
        <v>14528</v>
      </c>
      <c r="G11" s="26">
        <f>'[1]Sheet1'!$E$68</f>
        <v>1464</v>
      </c>
      <c r="H11" s="39">
        <f>SUM(F11:G11)</f>
        <v>15992</v>
      </c>
      <c r="I11" s="55"/>
      <c r="J11" s="56"/>
      <c r="K11" s="57">
        <f>SUM(I11:J11)</f>
        <v>0</v>
      </c>
      <c r="L11" s="58">
        <f t="shared" si="0"/>
        <v>0.028094260844950817</v>
      </c>
      <c r="M11" s="59">
        <f t="shared" si="0"/>
        <v>-0.13321492007104796</v>
      </c>
      <c r="N11" s="60">
        <f t="shared" si="0"/>
        <v>0.010872313527180783</v>
      </c>
      <c r="O11" s="28" t="s">
        <v>14</v>
      </c>
      <c r="Q11" s="73"/>
    </row>
    <row r="12" spans="1:17" ht="21.75" customHeight="1">
      <c r="A12" s="100"/>
      <c r="B12" s="31" t="s">
        <v>31</v>
      </c>
      <c r="C12" s="38">
        <v>9890</v>
      </c>
      <c r="D12" s="26">
        <v>963</v>
      </c>
      <c r="E12" s="39">
        <f aca="true" t="shared" si="1" ref="E12:E19">SUM(C12:D12)</f>
        <v>10853</v>
      </c>
      <c r="F12" s="38">
        <f>'[1]Sheet1'!$F$97</f>
        <v>9419</v>
      </c>
      <c r="G12" s="26">
        <f>'[1]Sheet1'!$F$68</f>
        <v>1017</v>
      </c>
      <c r="H12" s="39">
        <f aca="true" t="shared" si="2" ref="H12:H19">SUM(F12:G12)</f>
        <v>10436</v>
      </c>
      <c r="I12" s="41"/>
      <c r="J12" s="23"/>
      <c r="K12" s="44"/>
      <c r="L12" s="58">
        <f aca="true" t="shared" si="3" ref="L12:L19">(F12-C12)/C12</f>
        <v>-0.047623862487360974</v>
      </c>
      <c r="M12" s="59">
        <f aca="true" t="shared" si="4" ref="M12:M19">(G12-D12)/D12</f>
        <v>0.056074766355140186</v>
      </c>
      <c r="N12" s="60">
        <f aca="true" t="shared" si="5" ref="N12:N19">(H12-E12)/E12</f>
        <v>-0.03842255597530637</v>
      </c>
      <c r="O12" s="28" t="s">
        <v>15</v>
      </c>
      <c r="Q12" s="73"/>
    </row>
    <row r="13" spans="1:17" ht="21.75" customHeight="1">
      <c r="A13" s="100"/>
      <c r="B13" s="31" t="s">
        <v>32</v>
      </c>
      <c r="C13" s="38">
        <v>5289</v>
      </c>
      <c r="D13" s="26">
        <v>749</v>
      </c>
      <c r="E13" s="39">
        <f t="shared" si="1"/>
        <v>6038</v>
      </c>
      <c r="F13" s="38">
        <f>'[1]Sheet1'!$G$97</f>
        <v>5937</v>
      </c>
      <c r="G13" s="26">
        <f>'[1]Sheet1'!$G$68</f>
        <v>998</v>
      </c>
      <c r="H13" s="39">
        <f t="shared" si="2"/>
        <v>6935</v>
      </c>
      <c r="I13" s="41"/>
      <c r="J13" s="23"/>
      <c r="K13" s="44"/>
      <c r="L13" s="58">
        <f t="shared" si="3"/>
        <v>0.12251843448667045</v>
      </c>
      <c r="M13" s="59">
        <f t="shared" si="4"/>
        <v>0.3324432576769025</v>
      </c>
      <c r="N13" s="60">
        <f t="shared" si="5"/>
        <v>0.1485591255382577</v>
      </c>
      <c r="O13" s="28" t="s">
        <v>16</v>
      </c>
      <c r="Q13" s="73"/>
    </row>
    <row r="14" spans="1:17" ht="21.75" customHeight="1">
      <c r="A14" s="100"/>
      <c r="B14" s="31" t="s">
        <v>33</v>
      </c>
      <c r="C14" s="38">
        <v>4469</v>
      </c>
      <c r="D14" s="26">
        <v>1009</v>
      </c>
      <c r="E14" s="39">
        <f t="shared" si="1"/>
        <v>5478</v>
      </c>
      <c r="F14" s="38">
        <f>'[1]Sheet1'!$H$97</f>
        <v>5656</v>
      </c>
      <c r="G14" s="26">
        <f>'[1]Sheet1'!$H$68</f>
        <v>1064</v>
      </c>
      <c r="H14" s="39">
        <f t="shared" si="2"/>
        <v>6720</v>
      </c>
      <c r="I14" s="41"/>
      <c r="J14" s="23"/>
      <c r="K14" s="44"/>
      <c r="L14" s="58">
        <f t="shared" si="3"/>
        <v>0.26560751846050573</v>
      </c>
      <c r="M14" s="59">
        <f t="shared" si="4"/>
        <v>0.05450941526263627</v>
      </c>
      <c r="N14" s="60">
        <f t="shared" si="5"/>
        <v>0.2267250821467689</v>
      </c>
      <c r="O14" s="28" t="s">
        <v>17</v>
      </c>
      <c r="Q14" s="73"/>
    </row>
    <row r="15" spans="1:17" ht="21.75" customHeight="1">
      <c r="A15" s="100"/>
      <c r="B15" s="31" t="s">
        <v>34</v>
      </c>
      <c r="C15" s="38">
        <v>4610</v>
      </c>
      <c r="D15" s="26">
        <v>1004</v>
      </c>
      <c r="E15" s="39">
        <f t="shared" si="1"/>
        <v>5614</v>
      </c>
      <c r="F15" s="38">
        <f>'[1]Sheet1'!$I$97</f>
        <v>8043</v>
      </c>
      <c r="G15" s="26">
        <f>'[1]Sheet1'!$I$68</f>
        <v>1191</v>
      </c>
      <c r="H15" s="39">
        <f>SUM(F15:G15)</f>
        <v>9234</v>
      </c>
      <c r="I15" s="41"/>
      <c r="J15" s="23"/>
      <c r="K15" s="44"/>
      <c r="L15" s="58">
        <f t="shared" si="3"/>
        <v>0.7446854663774404</v>
      </c>
      <c r="M15" s="59">
        <f t="shared" si="4"/>
        <v>0.18625498007968128</v>
      </c>
      <c r="N15" s="60">
        <f t="shared" si="5"/>
        <v>0.6448165301033132</v>
      </c>
      <c r="O15" s="28" t="s">
        <v>39</v>
      </c>
      <c r="Q15" s="73"/>
    </row>
    <row r="16" spans="1:17" ht="27" customHeight="1">
      <c r="A16" s="100"/>
      <c r="B16" s="31" t="s">
        <v>35</v>
      </c>
      <c r="C16" s="38">
        <v>4969</v>
      </c>
      <c r="D16" s="26">
        <v>509</v>
      </c>
      <c r="E16" s="39">
        <f t="shared" si="1"/>
        <v>5478</v>
      </c>
      <c r="F16" s="38">
        <f>'[1]Sheet1'!$J$97</f>
        <v>9254</v>
      </c>
      <c r="G16" s="26">
        <f>'[1]Sheet1'!$J$68</f>
        <v>607</v>
      </c>
      <c r="H16" s="39">
        <f t="shared" si="2"/>
        <v>9861</v>
      </c>
      <c r="I16" s="40"/>
      <c r="J16" s="22"/>
      <c r="K16" s="43"/>
      <c r="L16" s="58">
        <f t="shared" si="3"/>
        <v>0.8623465486013282</v>
      </c>
      <c r="M16" s="59">
        <f t="shared" si="4"/>
        <v>0.1925343811394892</v>
      </c>
      <c r="N16" s="60">
        <f t="shared" si="5"/>
        <v>0.8001095290251917</v>
      </c>
      <c r="O16" s="28" t="s">
        <v>40</v>
      </c>
      <c r="Q16" s="73"/>
    </row>
    <row r="17" spans="1:17" ht="21.75" customHeight="1">
      <c r="A17" s="100"/>
      <c r="B17" s="31" t="s">
        <v>36</v>
      </c>
      <c r="C17" s="38">
        <v>7887</v>
      </c>
      <c r="D17" s="26">
        <v>618</v>
      </c>
      <c r="E17" s="39">
        <f t="shared" si="1"/>
        <v>8505</v>
      </c>
      <c r="F17" s="38">
        <f>'[1]Sheet1'!$K$97</f>
        <v>17565</v>
      </c>
      <c r="G17" s="26">
        <f>'[1]Sheet1'!$K$68</f>
        <v>906</v>
      </c>
      <c r="H17" s="39">
        <f t="shared" si="2"/>
        <v>18471</v>
      </c>
      <c r="I17" s="41"/>
      <c r="J17" s="23"/>
      <c r="K17" s="44"/>
      <c r="L17" s="59">
        <f t="shared" si="3"/>
        <v>1.2270825408900723</v>
      </c>
      <c r="M17" s="59">
        <f t="shared" si="4"/>
        <v>0.46601941747572817</v>
      </c>
      <c r="N17" s="60">
        <f t="shared" si="5"/>
        <v>1.1717813051146384</v>
      </c>
      <c r="O17" s="28" t="s">
        <v>41</v>
      </c>
      <c r="Q17" s="73"/>
    </row>
    <row r="18" spans="1:17" ht="21.75" customHeight="1">
      <c r="A18" s="100"/>
      <c r="B18" s="31" t="s">
        <v>37</v>
      </c>
      <c r="C18" s="38">
        <v>6184</v>
      </c>
      <c r="D18" s="26">
        <v>929</v>
      </c>
      <c r="E18" s="39">
        <f t="shared" si="1"/>
        <v>7113</v>
      </c>
      <c r="F18" s="38">
        <f>'[1]Sheet1'!$L$97</f>
        <v>11876</v>
      </c>
      <c r="G18" s="26">
        <f>'[1]Sheet1'!$L$68</f>
        <v>968</v>
      </c>
      <c r="H18" s="39">
        <f t="shared" si="2"/>
        <v>12844</v>
      </c>
      <c r="I18" s="61"/>
      <c r="J18" s="62"/>
      <c r="K18" s="63"/>
      <c r="L18" s="58">
        <f t="shared" si="3"/>
        <v>0.9204398447606728</v>
      </c>
      <c r="M18" s="59">
        <f t="shared" si="4"/>
        <v>0.04198062432723358</v>
      </c>
      <c r="N18" s="60">
        <f t="shared" si="5"/>
        <v>0.805707858849993</v>
      </c>
      <c r="O18" s="28" t="s">
        <v>42</v>
      </c>
      <c r="Q18" s="73"/>
    </row>
    <row r="19" spans="1:17" ht="21.75" customHeight="1" thickBot="1">
      <c r="A19" s="100"/>
      <c r="B19" s="31" t="s">
        <v>38</v>
      </c>
      <c r="C19" s="38">
        <v>4861</v>
      </c>
      <c r="D19" s="26">
        <v>881</v>
      </c>
      <c r="E19" s="39">
        <f t="shared" si="1"/>
        <v>5742</v>
      </c>
      <c r="F19" s="87">
        <f>'[1]Sheet1'!$M$97</f>
        <v>9699</v>
      </c>
      <c r="G19" s="88">
        <f>'[1]Sheet1'!$M$68</f>
        <v>1377</v>
      </c>
      <c r="H19" s="39">
        <f t="shared" si="2"/>
        <v>11076</v>
      </c>
      <c r="I19" s="64"/>
      <c r="J19" s="65"/>
      <c r="K19" s="66"/>
      <c r="L19" s="58">
        <f t="shared" si="3"/>
        <v>0.9952684632791606</v>
      </c>
      <c r="M19" s="59">
        <f t="shared" si="4"/>
        <v>0.5629965947786606</v>
      </c>
      <c r="N19" s="60">
        <f t="shared" si="5"/>
        <v>0.928944618599791</v>
      </c>
      <c r="O19" s="28" t="s">
        <v>43</v>
      </c>
      <c r="Q19" s="73"/>
    </row>
    <row r="20" spans="1:17" ht="23.25" customHeight="1" thickBot="1">
      <c r="A20" s="100"/>
      <c r="B20" s="32" t="s">
        <v>30</v>
      </c>
      <c r="C20" s="86">
        <f>SUM(C8:C19)</f>
        <v>82626</v>
      </c>
      <c r="D20" s="20">
        <f>SUM(D8:D19)</f>
        <v>11210</v>
      </c>
      <c r="E20" s="85">
        <f>SUM(C20:D20)</f>
        <v>93836</v>
      </c>
      <c r="F20" s="86">
        <f>SUM(F8:F19)</f>
        <v>111466</v>
      </c>
      <c r="G20" s="20">
        <f>SUM(G8:G19)</f>
        <v>12852</v>
      </c>
      <c r="H20" s="85">
        <f>SUM(H8:H19)</f>
        <v>124318</v>
      </c>
      <c r="I20" s="42">
        <f>SUM(I8:I11)</f>
        <v>1639</v>
      </c>
      <c r="J20" s="21">
        <f>SUM(J8:J11)</f>
        <v>1818</v>
      </c>
      <c r="K20" s="45">
        <f>SUM(K8:K11)</f>
        <v>3457</v>
      </c>
      <c r="L20" s="67">
        <f>(F20-C20)/C20</f>
        <v>0.3490426742187689</v>
      </c>
      <c r="M20" s="68">
        <f>(G20-D20)/D20</f>
        <v>0.1464763603925067</v>
      </c>
      <c r="N20" s="69">
        <f>(H20-E20)/E20</f>
        <v>0.32484334370604034</v>
      </c>
      <c r="O20" s="29" t="s">
        <v>27</v>
      </c>
      <c r="Q20" s="73"/>
    </row>
    <row r="21" spans="1:15" ht="12.75">
      <c r="A21" s="100"/>
      <c r="B21" s="98" t="s">
        <v>49</v>
      </c>
      <c r="C21" s="98"/>
      <c r="D21" s="98"/>
      <c r="M21" s="99" t="s">
        <v>50</v>
      </c>
      <c r="N21" s="99"/>
      <c r="O21" s="99"/>
    </row>
    <row r="22" spans="1:15" ht="12.75">
      <c r="A22" s="100"/>
      <c r="O22" s="71"/>
    </row>
    <row r="23" spans="1:15" ht="12.75">
      <c r="A23" s="100"/>
      <c r="O23" s="71"/>
    </row>
    <row r="24" spans="1:15" ht="12.75">
      <c r="A24" s="100"/>
      <c r="O24" s="71"/>
    </row>
    <row r="25" spans="1:15" ht="12.75">
      <c r="A25" s="100"/>
      <c r="O25" s="71"/>
    </row>
    <row r="26" spans="1:15" ht="12.75">
      <c r="A26" s="100"/>
      <c r="O26" s="71"/>
    </row>
    <row r="27" spans="1:15" ht="12.75">
      <c r="A27" s="100"/>
      <c r="O27" s="71"/>
    </row>
    <row r="28" spans="1:17" s="82" customFormat="1" ht="12.75">
      <c r="A28" s="100"/>
      <c r="B28" s="83"/>
      <c r="C28" s="83"/>
      <c r="D28" s="83"/>
      <c r="E28" s="83"/>
      <c r="F28" s="83"/>
      <c r="G28" s="83"/>
      <c r="H28" s="83"/>
      <c r="L28" s="83"/>
      <c r="M28" s="83"/>
      <c r="N28" s="83"/>
      <c r="O28" s="71"/>
      <c r="Q28" s="84"/>
    </row>
    <row r="29" spans="1:17" s="82" customFormat="1" ht="12.75">
      <c r="A29" s="100"/>
      <c r="B29" s="83"/>
      <c r="C29" s="83"/>
      <c r="D29" s="83"/>
      <c r="E29" s="83"/>
      <c r="F29" s="83"/>
      <c r="G29" s="83"/>
      <c r="H29" s="83"/>
      <c r="L29" s="83"/>
      <c r="M29" s="83"/>
      <c r="N29" s="83"/>
      <c r="O29" s="71"/>
      <c r="Q29" s="84"/>
    </row>
    <row r="30" spans="1:17" s="82" customFormat="1" ht="12.75">
      <c r="A30" s="100"/>
      <c r="B30" s="83"/>
      <c r="C30" s="83"/>
      <c r="D30" s="83"/>
      <c r="E30" s="83"/>
      <c r="F30" s="83"/>
      <c r="G30" s="83"/>
      <c r="H30" s="83"/>
      <c r="L30" s="83"/>
      <c r="M30" s="83"/>
      <c r="N30" s="83"/>
      <c r="O30" s="71"/>
      <c r="Q30" s="84"/>
    </row>
    <row r="31" spans="1:17" s="82" customFormat="1" ht="12.75">
      <c r="A31" s="100"/>
      <c r="B31" s="83"/>
      <c r="C31" s="83"/>
      <c r="D31" s="83"/>
      <c r="E31" s="83"/>
      <c r="F31" s="83"/>
      <c r="G31" s="83"/>
      <c r="H31" s="83"/>
      <c r="L31" s="83"/>
      <c r="M31" s="83"/>
      <c r="N31" s="83"/>
      <c r="O31" s="71"/>
      <c r="Q31" s="84"/>
    </row>
    <row r="32" spans="1:17" s="82" customFormat="1" ht="12.75">
      <c r="A32" s="100"/>
      <c r="B32" s="83"/>
      <c r="C32" s="83"/>
      <c r="D32" s="83"/>
      <c r="E32" s="83"/>
      <c r="F32" s="83"/>
      <c r="G32" s="83"/>
      <c r="H32" s="83"/>
      <c r="L32" s="83"/>
      <c r="M32" s="83"/>
      <c r="N32" s="83"/>
      <c r="O32" s="71"/>
      <c r="Q32" s="84"/>
    </row>
    <row r="33" spans="2:17" s="82" customFormat="1" ht="12.75">
      <c r="B33" s="83"/>
      <c r="C33" s="83"/>
      <c r="D33" s="83"/>
      <c r="E33" s="83"/>
      <c r="F33" s="83"/>
      <c r="G33" s="83"/>
      <c r="H33" s="83"/>
      <c r="L33" s="83"/>
      <c r="M33" s="83"/>
      <c r="N33" s="83"/>
      <c r="O33" s="71"/>
      <c r="Q33" s="84"/>
    </row>
    <row r="34" spans="2:17" s="82" customFormat="1" ht="12.75">
      <c r="B34" s="83"/>
      <c r="C34" s="83"/>
      <c r="D34" s="83"/>
      <c r="E34" s="83"/>
      <c r="F34" s="83"/>
      <c r="G34" s="83"/>
      <c r="H34" s="83"/>
      <c r="L34" s="83"/>
      <c r="M34" s="83"/>
      <c r="N34" s="83"/>
      <c r="O34" s="71"/>
      <c r="Q34" s="84"/>
    </row>
    <row r="35" spans="2:17" s="82" customFormat="1" ht="12.75">
      <c r="B35" s="83"/>
      <c r="C35" s="83"/>
      <c r="D35" s="83"/>
      <c r="E35" s="83"/>
      <c r="F35" s="83"/>
      <c r="G35" s="83"/>
      <c r="H35" s="83"/>
      <c r="L35" s="83"/>
      <c r="M35" s="83"/>
      <c r="N35" s="83"/>
      <c r="O35" s="71"/>
      <c r="Q35" s="84"/>
    </row>
    <row r="36" spans="2:17" s="82" customFormat="1" ht="12.75">
      <c r="B36" s="83"/>
      <c r="C36" s="83"/>
      <c r="D36" s="83"/>
      <c r="E36" s="83"/>
      <c r="F36" s="83"/>
      <c r="G36" s="83"/>
      <c r="H36" s="83"/>
      <c r="L36" s="83"/>
      <c r="M36" s="83"/>
      <c r="N36" s="83"/>
      <c r="O36" s="71"/>
      <c r="Q36" s="84"/>
    </row>
    <row r="37" spans="2:17" s="82" customFormat="1" ht="12.75">
      <c r="B37" s="83"/>
      <c r="C37" s="83"/>
      <c r="D37" s="83"/>
      <c r="E37" s="83"/>
      <c r="F37" s="83"/>
      <c r="G37" s="83"/>
      <c r="H37" s="83"/>
      <c r="L37" s="83"/>
      <c r="M37" s="83"/>
      <c r="N37" s="83"/>
      <c r="O37" s="71"/>
      <c r="Q37" s="84"/>
    </row>
    <row r="38" spans="2:17" s="82" customFormat="1" ht="12.75">
      <c r="B38" s="83"/>
      <c r="C38" s="83"/>
      <c r="D38" s="83"/>
      <c r="E38" s="83"/>
      <c r="F38" s="83"/>
      <c r="G38" s="83"/>
      <c r="H38" s="83"/>
      <c r="L38" s="83"/>
      <c r="M38" s="83"/>
      <c r="N38" s="83"/>
      <c r="O38" s="71"/>
      <c r="Q38" s="84"/>
    </row>
    <row r="39" spans="2:17" s="82" customFormat="1" ht="12.75">
      <c r="B39" s="83"/>
      <c r="C39" s="83"/>
      <c r="D39" s="83"/>
      <c r="E39" s="83"/>
      <c r="F39" s="83"/>
      <c r="G39" s="83"/>
      <c r="H39" s="83"/>
      <c r="L39" s="83"/>
      <c r="M39" s="83"/>
      <c r="N39" s="83"/>
      <c r="O39" s="71"/>
      <c r="Q39" s="84"/>
    </row>
    <row r="40" spans="2:17" s="82" customFormat="1" ht="12.75">
      <c r="B40" s="83"/>
      <c r="C40" s="83"/>
      <c r="D40" s="83"/>
      <c r="E40" s="83"/>
      <c r="F40" s="83"/>
      <c r="G40" s="83"/>
      <c r="H40" s="83"/>
      <c r="L40" s="83"/>
      <c r="M40" s="83"/>
      <c r="N40" s="83"/>
      <c r="O40" s="71"/>
      <c r="Q40" s="84"/>
    </row>
    <row r="41" spans="2:17" s="82" customFormat="1" ht="12.75">
      <c r="B41" s="83"/>
      <c r="C41" s="83"/>
      <c r="D41" s="83"/>
      <c r="E41" s="83"/>
      <c r="F41" s="83"/>
      <c r="G41" s="83"/>
      <c r="H41" s="83"/>
      <c r="L41" s="83"/>
      <c r="M41" s="83"/>
      <c r="N41" s="83"/>
      <c r="O41" s="71"/>
      <c r="Q41" s="84"/>
    </row>
    <row r="42" spans="2:17" s="82" customFormat="1" ht="12.75">
      <c r="B42" s="83"/>
      <c r="C42" s="83"/>
      <c r="D42" s="83"/>
      <c r="E42" s="83"/>
      <c r="F42" s="83"/>
      <c r="G42" s="83"/>
      <c r="H42" s="83"/>
      <c r="L42" s="83"/>
      <c r="M42" s="83"/>
      <c r="N42" s="83"/>
      <c r="O42" s="71"/>
      <c r="Q42" s="84"/>
    </row>
    <row r="43" spans="2:17" s="82" customFormat="1" ht="12.75">
      <c r="B43" s="83"/>
      <c r="C43" s="83"/>
      <c r="D43" s="83"/>
      <c r="E43" s="83"/>
      <c r="F43" s="83"/>
      <c r="G43" s="83"/>
      <c r="H43" s="83"/>
      <c r="L43" s="83"/>
      <c r="M43" s="83"/>
      <c r="N43" s="83"/>
      <c r="O43" s="71"/>
      <c r="Q43" s="84"/>
    </row>
    <row r="44" spans="2:17" s="82" customFormat="1" ht="12.75">
      <c r="B44" s="83"/>
      <c r="C44" s="83"/>
      <c r="D44" s="83"/>
      <c r="E44" s="83"/>
      <c r="F44" s="83"/>
      <c r="G44" s="83"/>
      <c r="H44" s="83"/>
      <c r="L44" s="83"/>
      <c r="M44" s="83"/>
      <c r="N44" s="83"/>
      <c r="O44" s="71"/>
      <c r="Q44" s="84"/>
    </row>
    <row r="45" spans="2:17" s="82" customFormat="1" ht="12.75">
      <c r="B45" s="83"/>
      <c r="C45" s="83"/>
      <c r="D45" s="83"/>
      <c r="E45" s="83"/>
      <c r="F45" s="83"/>
      <c r="G45" s="83"/>
      <c r="H45" s="83"/>
      <c r="L45" s="83"/>
      <c r="M45" s="83"/>
      <c r="N45" s="83"/>
      <c r="O45" s="71"/>
      <c r="Q45" s="84"/>
    </row>
    <row r="46" spans="2:17" s="82" customFormat="1" ht="12.75">
      <c r="B46" s="83"/>
      <c r="C46" s="83"/>
      <c r="D46" s="83"/>
      <c r="E46" s="83"/>
      <c r="F46" s="83"/>
      <c r="G46" s="83"/>
      <c r="H46" s="83"/>
      <c r="L46" s="83"/>
      <c r="M46" s="83"/>
      <c r="N46" s="83"/>
      <c r="O46" s="71"/>
      <c r="Q46" s="84"/>
    </row>
    <row r="47" spans="2:17" s="82" customFormat="1" ht="12.75">
      <c r="B47" s="83"/>
      <c r="C47" s="83"/>
      <c r="D47" s="83"/>
      <c r="E47" s="83"/>
      <c r="F47" s="83"/>
      <c r="G47" s="83"/>
      <c r="H47" s="83"/>
      <c r="L47" s="83"/>
      <c r="M47" s="83"/>
      <c r="N47" s="83"/>
      <c r="O47" s="71"/>
      <c r="Q47" s="84"/>
    </row>
    <row r="48" spans="2:17" s="82" customFormat="1" ht="12.75">
      <c r="B48" s="83"/>
      <c r="C48" s="83"/>
      <c r="D48" s="83"/>
      <c r="E48" s="83"/>
      <c r="F48" s="83"/>
      <c r="G48" s="83"/>
      <c r="H48" s="83"/>
      <c r="L48" s="83"/>
      <c r="M48" s="83"/>
      <c r="N48" s="83"/>
      <c r="O48" s="71"/>
      <c r="Q48" s="84"/>
    </row>
    <row r="49" spans="2:17" s="82" customFormat="1" ht="12.75">
      <c r="B49" s="83"/>
      <c r="C49" s="83"/>
      <c r="D49" s="83"/>
      <c r="E49" s="83"/>
      <c r="F49" s="83"/>
      <c r="G49" s="83"/>
      <c r="H49" s="83"/>
      <c r="L49" s="83"/>
      <c r="M49" s="83"/>
      <c r="N49" s="83"/>
      <c r="O49" s="71"/>
      <c r="Q49" s="84"/>
    </row>
    <row r="50" spans="2:17" s="82" customFormat="1" ht="12.75">
      <c r="B50" s="83"/>
      <c r="C50" s="83"/>
      <c r="D50" s="83"/>
      <c r="E50" s="83"/>
      <c r="F50" s="83"/>
      <c r="G50" s="83"/>
      <c r="H50" s="83"/>
      <c r="L50" s="83"/>
      <c r="M50" s="83"/>
      <c r="N50" s="83"/>
      <c r="O50" s="71"/>
      <c r="Q50" s="84"/>
    </row>
    <row r="51" spans="2:17" s="82" customFormat="1" ht="12.75">
      <c r="B51" s="83"/>
      <c r="C51" s="83"/>
      <c r="D51" s="83"/>
      <c r="E51" s="83"/>
      <c r="F51" s="83"/>
      <c r="G51" s="83"/>
      <c r="H51" s="83"/>
      <c r="L51" s="83"/>
      <c r="M51" s="83"/>
      <c r="N51" s="83"/>
      <c r="O51" s="71"/>
      <c r="Q51" s="84"/>
    </row>
    <row r="52" spans="2:17" s="82" customFormat="1" ht="12.75">
      <c r="B52" s="83"/>
      <c r="C52" s="83"/>
      <c r="D52" s="83"/>
      <c r="E52" s="83"/>
      <c r="F52" s="83"/>
      <c r="G52" s="83"/>
      <c r="H52" s="83"/>
      <c r="L52" s="83"/>
      <c r="M52" s="83"/>
      <c r="N52" s="83"/>
      <c r="O52" s="71"/>
      <c r="Q52" s="84"/>
    </row>
    <row r="53" spans="2:17" s="82" customFormat="1" ht="12.75">
      <c r="B53" s="83"/>
      <c r="C53" s="83"/>
      <c r="D53" s="83"/>
      <c r="E53" s="83"/>
      <c r="F53" s="83"/>
      <c r="G53" s="83"/>
      <c r="H53" s="83"/>
      <c r="L53" s="83"/>
      <c r="M53" s="83"/>
      <c r="N53" s="83"/>
      <c r="O53" s="71"/>
      <c r="Q53" s="84"/>
    </row>
    <row r="54" spans="2:17" s="82" customFormat="1" ht="12.75">
      <c r="B54" s="83"/>
      <c r="C54" s="83"/>
      <c r="D54" s="83"/>
      <c r="E54" s="83"/>
      <c r="F54" s="83"/>
      <c r="G54" s="83"/>
      <c r="H54" s="83"/>
      <c r="L54" s="83"/>
      <c r="M54" s="83"/>
      <c r="N54" s="83"/>
      <c r="O54" s="71"/>
      <c r="Q54" s="84"/>
    </row>
    <row r="55" spans="2:17" s="82" customFormat="1" ht="12.75">
      <c r="B55" s="83"/>
      <c r="C55" s="83"/>
      <c r="D55" s="83"/>
      <c r="E55" s="83"/>
      <c r="F55" s="83"/>
      <c r="G55" s="83"/>
      <c r="H55" s="83"/>
      <c r="L55" s="83"/>
      <c r="M55" s="83"/>
      <c r="N55" s="83"/>
      <c r="O55" s="71"/>
      <c r="Q55" s="84"/>
    </row>
    <row r="56" spans="2:17" s="82" customFormat="1" ht="12.75">
      <c r="B56" s="83"/>
      <c r="C56" s="83"/>
      <c r="D56" s="83"/>
      <c r="E56" s="83"/>
      <c r="F56" s="83"/>
      <c r="G56" s="83"/>
      <c r="H56" s="83"/>
      <c r="L56" s="83"/>
      <c r="M56" s="83"/>
      <c r="N56" s="83"/>
      <c r="O56" s="71"/>
      <c r="Q56" s="84"/>
    </row>
    <row r="57" spans="2:17" s="82" customFormat="1" ht="12.75">
      <c r="B57" s="83"/>
      <c r="C57" s="83"/>
      <c r="D57" s="83"/>
      <c r="E57" s="83"/>
      <c r="F57" s="83"/>
      <c r="G57" s="83"/>
      <c r="H57" s="83"/>
      <c r="L57" s="83"/>
      <c r="M57" s="83"/>
      <c r="N57" s="83"/>
      <c r="O57" s="71"/>
      <c r="Q57" s="84"/>
    </row>
    <row r="58" spans="2:17" s="82" customFormat="1" ht="12.75">
      <c r="B58" s="83"/>
      <c r="C58" s="83"/>
      <c r="D58" s="83"/>
      <c r="E58" s="83"/>
      <c r="F58" s="83"/>
      <c r="G58" s="83"/>
      <c r="H58" s="83"/>
      <c r="L58" s="83"/>
      <c r="M58" s="83"/>
      <c r="N58" s="83"/>
      <c r="O58" s="71"/>
      <c r="Q58" s="84"/>
    </row>
    <row r="59" spans="2:17" s="82" customFormat="1" ht="12.75">
      <c r="B59" s="83"/>
      <c r="C59" s="83"/>
      <c r="D59" s="83"/>
      <c r="E59" s="83"/>
      <c r="F59" s="83"/>
      <c r="G59" s="83"/>
      <c r="H59" s="83"/>
      <c r="L59" s="83"/>
      <c r="M59" s="83"/>
      <c r="N59" s="83"/>
      <c r="O59" s="71"/>
      <c r="Q59" s="84"/>
    </row>
    <row r="60" spans="2:17" s="82" customFormat="1" ht="12.75">
      <c r="B60" s="83"/>
      <c r="C60" s="83"/>
      <c r="D60" s="83"/>
      <c r="E60" s="83"/>
      <c r="F60" s="83"/>
      <c r="G60" s="83"/>
      <c r="H60" s="83"/>
      <c r="L60" s="83"/>
      <c r="M60" s="83"/>
      <c r="N60" s="83"/>
      <c r="O60" s="71"/>
      <c r="Q60" s="84"/>
    </row>
    <row r="61" spans="2:17" s="82" customFormat="1" ht="12.75">
      <c r="B61" s="83"/>
      <c r="C61" s="83"/>
      <c r="D61" s="83"/>
      <c r="E61" s="83"/>
      <c r="F61" s="83"/>
      <c r="G61" s="83"/>
      <c r="H61" s="83"/>
      <c r="L61" s="83"/>
      <c r="M61" s="83"/>
      <c r="N61" s="83"/>
      <c r="O61" s="71"/>
      <c r="Q61" s="84"/>
    </row>
    <row r="62" spans="2:17" s="82" customFormat="1" ht="12.75">
      <c r="B62" s="83"/>
      <c r="C62" s="83"/>
      <c r="D62" s="83"/>
      <c r="E62" s="83"/>
      <c r="F62" s="83"/>
      <c r="G62" s="83"/>
      <c r="H62" s="83"/>
      <c r="L62" s="83"/>
      <c r="M62" s="83"/>
      <c r="N62" s="83"/>
      <c r="O62" s="71"/>
      <c r="Q62" s="84"/>
    </row>
    <row r="63" spans="2:17" s="82" customFormat="1" ht="12.75">
      <c r="B63" s="83"/>
      <c r="C63" s="83"/>
      <c r="D63" s="83"/>
      <c r="E63" s="83"/>
      <c r="F63" s="83"/>
      <c r="G63" s="83"/>
      <c r="H63" s="83"/>
      <c r="L63" s="83"/>
      <c r="M63" s="83"/>
      <c r="N63" s="83"/>
      <c r="O63" s="71"/>
      <c r="Q63" s="84"/>
    </row>
    <row r="64" spans="2:17" s="82" customFormat="1" ht="12.75">
      <c r="B64" s="83"/>
      <c r="C64" s="83"/>
      <c r="D64" s="83"/>
      <c r="E64" s="83"/>
      <c r="F64" s="83"/>
      <c r="G64" s="83"/>
      <c r="H64" s="83"/>
      <c r="L64" s="83"/>
      <c r="M64" s="83"/>
      <c r="N64" s="83"/>
      <c r="O64" s="71"/>
      <c r="Q64" s="84"/>
    </row>
    <row r="65" spans="2:17" s="82" customFormat="1" ht="12.75">
      <c r="B65" s="83"/>
      <c r="C65" s="83"/>
      <c r="D65" s="83"/>
      <c r="E65" s="83"/>
      <c r="F65" s="83"/>
      <c r="G65" s="83"/>
      <c r="H65" s="83"/>
      <c r="L65" s="83"/>
      <c r="M65" s="83"/>
      <c r="N65" s="83"/>
      <c r="O65" s="71"/>
      <c r="Q65" s="84"/>
    </row>
    <row r="66" spans="2:17" s="82" customFormat="1" ht="12.75">
      <c r="B66" s="83"/>
      <c r="C66" s="83"/>
      <c r="D66" s="83"/>
      <c r="E66" s="83"/>
      <c r="F66" s="83"/>
      <c r="G66" s="83"/>
      <c r="H66" s="83"/>
      <c r="L66" s="83"/>
      <c r="M66" s="83"/>
      <c r="N66" s="83"/>
      <c r="O66" s="71"/>
      <c r="Q66" s="84"/>
    </row>
    <row r="67" spans="2:17" s="82" customFormat="1" ht="12.75">
      <c r="B67" s="83"/>
      <c r="C67" s="83"/>
      <c r="D67" s="83"/>
      <c r="E67" s="83"/>
      <c r="F67" s="83"/>
      <c r="G67" s="83"/>
      <c r="H67" s="83"/>
      <c r="L67" s="83"/>
      <c r="M67" s="83"/>
      <c r="N67" s="83"/>
      <c r="O67" s="71"/>
      <c r="Q67" s="84"/>
    </row>
    <row r="68" spans="2:17" s="82" customFormat="1" ht="12.75">
      <c r="B68" s="83"/>
      <c r="C68" s="83"/>
      <c r="D68" s="83"/>
      <c r="E68" s="83"/>
      <c r="F68" s="83"/>
      <c r="G68" s="83"/>
      <c r="H68" s="83"/>
      <c r="L68" s="83"/>
      <c r="M68" s="83"/>
      <c r="N68" s="83"/>
      <c r="O68" s="71"/>
      <c r="Q68" s="84"/>
    </row>
    <row r="69" spans="2:17" s="82" customFormat="1" ht="12.75">
      <c r="B69" s="83"/>
      <c r="C69" s="83"/>
      <c r="D69" s="83"/>
      <c r="E69" s="83"/>
      <c r="F69" s="83"/>
      <c r="G69" s="83"/>
      <c r="H69" s="83"/>
      <c r="L69" s="83"/>
      <c r="M69" s="83"/>
      <c r="N69" s="83"/>
      <c r="O69" s="71"/>
      <c r="Q69" s="84"/>
    </row>
    <row r="70" spans="2:17" s="82" customFormat="1" ht="12.75">
      <c r="B70" s="83"/>
      <c r="C70" s="83"/>
      <c r="D70" s="83"/>
      <c r="E70" s="83"/>
      <c r="F70" s="83"/>
      <c r="G70" s="83"/>
      <c r="H70" s="83"/>
      <c r="L70" s="83"/>
      <c r="M70" s="83"/>
      <c r="N70" s="83"/>
      <c r="O70" s="71"/>
      <c r="Q70" s="84"/>
    </row>
    <row r="71" spans="2:17" s="82" customFormat="1" ht="12.75">
      <c r="B71" s="83"/>
      <c r="C71" s="83"/>
      <c r="D71" s="83"/>
      <c r="E71" s="83"/>
      <c r="F71" s="83"/>
      <c r="G71" s="83"/>
      <c r="H71" s="83"/>
      <c r="L71" s="83"/>
      <c r="M71" s="83"/>
      <c r="N71" s="83"/>
      <c r="O71" s="71"/>
      <c r="Q71" s="84"/>
    </row>
    <row r="72" spans="2:17" s="82" customFormat="1" ht="12.75">
      <c r="B72" s="83"/>
      <c r="C72" s="83"/>
      <c r="D72" s="83"/>
      <c r="E72" s="83"/>
      <c r="F72" s="83"/>
      <c r="G72" s="83"/>
      <c r="H72" s="83"/>
      <c r="L72" s="83"/>
      <c r="M72" s="83"/>
      <c r="N72" s="83"/>
      <c r="O72" s="71"/>
      <c r="Q72" s="84"/>
    </row>
    <row r="73" spans="2:17" s="82" customFormat="1" ht="12.75">
      <c r="B73" s="83"/>
      <c r="C73" s="83"/>
      <c r="D73" s="83"/>
      <c r="E73" s="83"/>
      <c r="F73" s="83"/>
      <c r="G73" s="83"/>
      <c r="H73" s="83"/>
      <c r="L73" s="83"/>
      <c r="M73" s="83"/>
      <c r="N73" s="83"/>
      <c r="O73" s="71"/>
      <c r="Q73" s="84"/>
    </row>
    <row r="74" spans="2:17" s="82" customFormat="1" ht="12.75">
      <c r="B74" s="83"/>
      <c r="C74" s="83"/>
      <c r="D74" s="83"/>
      <c r="E74" s="83"/>
      <c r="F74" s="83"/>
      <c r="G74" s="83"/>
      <c r="H74" s="83"/>
      <c r="L74" s="83"/>
      <c r="M74" s="83"/>
      <c r="N74" s="83"/>
      <c r="O74" s="71"/>
      <c r="Q74" s="84"/>
    </row>
    <row r="75" spans="2:17" s="82" customFormat="1" ht="12.75">
      <c r="B75" s="83"/>
      <c r="C75" s="83"/>
      <c r="D75" s="83"/>
      <c r="E75" s="83"/>
      <c r="F75" s="83"/>
      <c r="G75" s="83"/>
      <c r="H75" s="83"/>
      <c r="L75" s="83"/>
      <c r="M75" s="83"/>
      <c r="N75" s="83"/>
      <c r="O75" s="71"/>
      <c r="Q75" s="84"/>
    </row>
    <row r="76" spans="2:17" s="82" customFormat="1" ht="12.75">
      <c r="B76" s="83"/>
      <c r="C76" s="83"/>
      <c r="D76" s="83"/>
      <c r="E76" s="83"/>
      <c r="F76" s="83"/>
      <c r="G76" s="83"/>
      <c r="H76" s="83"/>
      <c r="L76" s="83"/>
      <c r="M76" s="83"/>
      <c r="N76" s="83"/>
      <c r="O76" s="71"/>
      <c r="Q76" s="84"/>
    </row>
    <row r="77" spans="2:17" s="82" customFormat="1" ht="12.75">
      <c r="B77" s="83"/>
      <c r="C77" s="83"/>
      <c r="D77" s="83"/>
      <c r="E77" s="83"/>
      <c r="F77" s="83"/>
      <c r="G77" s="83"/>
      <c r="H77" s="83"/>
      <c r="L77" s="83"/>
      <c r="M77" s="83"/>
      <c r="N77" s="83"/>
      <c r="O77" s="71"/>
      <c r="Q77" s="84"/>
    </row>
    <row r="78" spans="2:17" s="82" customFormat="1" ht="12.75">
      <c r="B78" s="83"/>
      <c r="C78" s="83"/>
      <c r="D78" s="83"/>
      <c r="E78" s="83"/>
      <c r="F78" s="83"/>
      <c r="G78" s="83"/>
      <c r="H78" s="83"/>
      <c r="L78" s="83"/>
      <c r="M78" s="83"/>
      <c r="N78" s="83"/>
      <c r="O78" s="71"/>
      <c r="Q78" s="84"/>
    </row>
    <row r="79" spans="2:17" s="82" customFormat="1" ht="12.75">
      <c r="B79" s="83"/>
      <c r="C79" s="83"/>
      <c r="D79" s="83"/>
      <c r="E79" s="83"/>
      <c r="F79" s="83"/>
      <c r="G79" s="83"/>
      <c r="H79" s="83"/>
      <c r="L79" s="83"/>
      <c r="M79" s="83"/>
      <c r="N79" s="83"/>
      <c r="O79" s="71"/>
      <c r="Q79" s="84"/>
    </row>
    <row r="80" spans="2:17" s="82" customFormat="1" ht="12.75">
      <c r="B80" s="83"/>
      <c r="C80" s="83"/>
      <c r="D80" s="83"/>
      <c r="E80" s="83"/>
      <c r="F80" s="83"/>
      <c r="G80" s="83"/>
      <c r="H80" s="83"/>
      <c r="L80" s="83"/>
      <c r="M80" s="83"/>
      <c r="N80" s="83"/>
      <c r="O80" s="71"/>
      <c r="Q80" s="84"/>
    </row>
    <row r="81" spans="2:17" s="82" customFormat="1" ht="12.75">
      <c r="B81" s="83"/>
      <c r="C81" s="83"/>
      <c r="D81" s="83"/>
      <c r="E81" s="83"/>
      <c r="F81" s="83"/>
      <c r="G81" s="83"/>
      <c r="H81" s="83"/>
      <c r="L81" s="83"/>
      <c r="M81" s="83"/>
      <c r="N81" s="83"/>
      <c r="O81" s="71"/>
      <c r="Q81" s="84"/>
    </row>
    <row r="82" spans="2:17" s="82" customFormat="1" ht="12.75">
      <c r="B82" s="83"/>
      <c r="C82" s="83"/>
      <c r="D82" s="83"/>
      <c r="E82" s="83"/>
      <c r="F82" s="83"/>
      <c r="G82" s="83"/>
      <c r="H82" s="83"/>
      <c r="L82" s="83"/>
      <c r="M82" s="83"/>
      <c r="N82" s="83"/>
      <c r="O82" s="71"/>
      <c r="Q82" s="84"/>
    </row>
    <row r="83" spans="2:17" s="82" customFormat="1" ht="12.75">
      <c r="B83" s="83"/>
      <c r="C83" s="83"/>
      <c r="D83" s="83"/>
      <c r="E83" s="83"/>
      <c r="F83" s="83"/>
      <c r="G83" s="83"/>
      <c r="H83" s="83"/>
      <c r="L83" s="83"/>
      <c r="M83" s="83"/>
      <c r="N83" s="83"/>
      <c r="O83" s="71"/>
      <c r="Q83" s="84"/>
    </row>
    <row r="84" spans="2:17" s="82" customFormat="1" ht="12.75">
      <c r="B84" s="83"/>
      <c r="C84" s="83"/>
      <c r="D84" s="83"/>
      <c r="E84" s="83"/>
      <c r="F84" s="83"/>
      <c r="G84" s="83"/>
      <c r="H84" s="83"/>
      <c r="L84" s="83"/>
      <c r="M84" s="83"/>
      <c r="N84" s="83"/>
      <c r="O84" s="71"/>
      <c r="Q84" s="84"/>
    </row>
    <row r="85" spans="2:17" s="82" customFormat="1" ht="12.75">
      <c r="B85" s="83"/>
      <c r="C85" s="83"/>
      <c r="D85" s="83"/>
      <c r="E85" s="83"/>
      <c r="F85" s="83"/>
      <c r="G85" s="83"/>
      <c r="H85" s="83"/>
      <c r="L85" s="83"/>
      <c r="M85" s="83"/>
      <c r="N85" s="83"/>
      <c r="O85" s="71"/>
      <c r="Q85" s="84"/>
    </row>
    <row r="86" spans="2:17" s="82" customFormat="1" ht="12.75">
      <c r="B86" s="83"/>
      <c r="C86" s="83"/>
      <c r="D86" s="83"/>
      <c r="E86" s="83"/>
      <c r="F86" s="83"/>
      <c r="G86" s="83"/>
      <c r="H86" s="83"/>
      <c r="L86" s="83"/>
      <c r="M86" s="83"/>
      <c r="N86" s="83"/>
      <c r="O86" s="71"/>
      <c r="Q86" s="84"/>
    </row>
    <row r="87" spans="2:17" s="82" customFormat="1" ht="12.75">
      <c r="B87" s="83"/>
      <c r="C87" s="83"/>
      <c r="D87" s="83"/>
      <c r="E87" s="83"/>
      <c r="F87" s="83"/>
      <c r="G87" s="83"/>
      <c r="H87" s="83"/>
      <c r="L87" s="83"/>
      <c r="M87" s="83"/>
      <c r="N87" s="83"/>
      <c r="O87" s="71"/>
      <c r="Q87" s="84"/>
    </row>
    <row r="88" spans="2:17" s="82" customFormat="1" ht="12.75">
      <c r="B88" s="83"/>
      <c r="C88" s="83"/>
      <c r="D88" s="83"/>
      <c r="E88" s="83"/>
      <c r="F88" s="83"/>
      <c r="G88" s="83"/>
      <c r="H88" s="83"/>
      <c r="L88" s="83"/>
      <c r="M88" s="83"/>
      <c r="N88" s="83"/>
      <c r="O88" s="71"/>
      <c r="Q88" s="84"/>
    </row>
    <row r="89" spans="2:17" s="82" customFormat="1" ht="12.75">
      <c r="B89" s="83"/>
      <c r="C89" s="83"/>
      <c r="D89" s="83"/>
      <c r="E89" s="83"/>
      <c r="F89" s="83"/>
      <c r="G89" s="83"/>
      <c r="H89" s="83"/>
      <c r="L89" s="83"/>
      <c r="M89" s="83"/>
      <c r="N89" s="83"/>
      <c r="O89" s="71"/>
      <c r="Q89" s="84"/>
    </row>
    <row r="90" spans="2:17" s="82" customFormat="1" ht="12.75">
      <c r="B90" s="83"/>
      <c r="C90" s="83"/>
      <c r="D90" s="83"/>
      <c r="E90" s="83"/>
      <c r="F90" s="83"/>
      <c r="G90" s="83"/>
      <c r="H90" s="83"/>
      <c r="L90" s="83"/>
      <c r="M90" s="83"/>
      <c r="N90" s="83"/>
      <c r="O90" s="71"/>
      <c r="Q90" s="84"/>
    </row>
    <row r="91" spans="2:17" s="82" customFormat="1" ht="12.75">
      <c r="B91" s="83"/>
      <c r="C91" s="83"/>
      <c r="D91" s="83"/>
      <c r="E91" s="83"/>
      <c r="F91" s="83"/>
      <c r="G91" s="83"/>
      <c r="H91" s="83"/>
      <c r="L91" s="83"/>
      <c r="M91" s="83"/>
      <c r="N91" s="83"/>
      <c r="O91" s="71"/>
      <c r="Q91" s="84"/>
    </row>
    <row r="92" spans="2:17" s="82" customFormat="1" ht="12.75">
      <c r="B92" s="83"/>
      <c r="C92" s="83"/>
      <c r="D92" s="83"/>
      <c r="E92" s="83"/>
      <c r="F92" s="83"/>
      <c r="G92" s="83"/>
      <c r="H92" s="83"/>
      <c r="L92" s="83"/>
      <c r="M92" s="83"/>
      <c r="N92" s="83"/>
      <c r="O92" s="71"/>
      <c r="Q92" s="84"/>
    </row>
    <row r="93" spans="2:17" s="82" customFormat="1" ht="12.75">
      <c r="B93" s="83"/>
      <c r="C93" s="83"/>
      <c r="D93" s="83"/>
      <c r="E93" s="83"/>
      <c r="F93" s="83"/>
      <c r="G93" s="83"/>
      <c r="H93" s="83"/>
      <c r="L93" s="83"/>
      <c r="M93" s="83"/>
      <c r="N93" s="83"/>
      <c r="O93" s="71"/>
      <c r="Q93" s="84"/>
    </row>
    <row r="94" spans="2:17" s="82" customFormat="1" ht="12.75">
      <c r="B94" s="83"/>
      <c r="C94" s="83"/>
      <c r="D94" s="83"/>
      <c r="E94" s="83"/>
      <c r="F94" s="83"/>
      <c r="G94" s="83"/>
      <c r="H94" s="83"/>
      <c r="L94" s="83"/>
      <c r="M94" s="83"/>
      <c r="N94" s="83"/>
      <c r="O94" s="71"/>
      <c r="Q94" s="84"/>
    </row>
    <row r="95" spans="2:17" s="82" customFormat="1" ht="12.75">
      <c r="B95" s="83"/>
      <c r="C95" s="83"/>
      <c r="D95" s="83"/>
      <c r="E95" s="83"/>
      <c r="F95" s="83"/>
      <c r="G95" s="83"/>
      <c r="H95" s="83"/>
      <c r="L95" s="83"/>
      <c r="M95" s="83"/>
      <c r="N95" s="83"/>
      <c r="O95" s="71"/>
      <c r="Q95" s="84"/>
    </row>
    <row r="96" spans="2:17" s="82" customFormat="1" ht="12.75">
      <c r="B96" s="83"/>
      <c r="C96" s="83"/>
      <c r="D96" s="83"/>
      <c r="E96" s="83"/>
      <c r="F96" s="83"/>
      <c r="G96" s="83"/>
      <c r="H96" s="83"/>
      <c r="L96" s="83"/>
      <c r="M96" s="83"/>
      <c r="N96" s="83"/>
      <c r="O96" s="71"/>
      <c r="Q96" s="84"/>
    </row>
    <row r="97" spans="2:17" s="82" customFormat="1" ht="12.75">
      <c r="B97" s="83"/>
      <c r="C97" s="83"/>
      <c r="D97" s="83"/>
      <c r="E97" s="83"/>
      <c r="F97" s="83"/>
      <c r="G97" s="83"/>
      <c r="H97" s="83"/>
      <c r="L97" s="83"/>
      <c r="M97" s="83"/>
      <c r="N97" s="83"/>
      <c r="O97" s="71"/>
      <c r="Q97" s="84"/>
    </row>
    <row r="98" spans="2:17" s="82" customFormat="1" ht="12.75">
      <c r="B98" s="83"/>
      <c r="C98" s="83"/>
      <c r="D98" s="83"/>
      <c r="E98" s="83"/>
      <c r="F98" s="83"/>
      <c r="G98" s="83"/>
      <c r="H98" s="83"/>
      <c r="L98" s="83"/>
      <c r="M98" s="83"/>
      <c r="N98" s="83"/>
      <c r="O98" s="71"/>
      <c r="Q98" s="84"/>
    </row>
    <row r="99" spans="2:17" s="82" customFormat="1" ht="12.75">
      <c r="B99" s="83"/>
      <c r="C99" s="83"/>
      <c r="D99" s="83"/>
      <c r="E99" s="83"/>
      <c r="F99" s="83"/>
      <c r="G99" s="83"/>
      <c r="H99" s="83"/>
      <c r="L99" s="83"/>
      <c r="M99" s="83"/>
      <c r="N99" s="83"/>
      <c r="O99" s="71"/>
      <c r="Q99" s="84"/>
    </row>
    <row r="100" spans="2:17" s="82" customFormat="1" ht="12.75">
      <c r="B100" s="83"/>
      <c r="C100" s="83"/>
      <c r="D100" s="83"/>
      <c r="E100" s="83"/>
      <c r="F100" s="83"/>
      <c r="G100" s="83"/>
      <c r="H100" s="83"/>
      <c r="L100" s="83"/>
      <c r="M100" s="83"/>
      <c r="N100" s="83"/>
      <c r="O100" s="71"/>
      <c r="Q100" s="84"/>
    </row>
    <row r="101" spans="2:17" s="82" customFormat="1" ht="12.75">
      <c r="B101" s="83"/>
      <c r="C101" s="83"/>
      <c r="D101" s="83"/>
      <c r="E101" s="83"/>
      <c r="F101" s="83"/>
      <c r="G101" s="83"/>
      <c r="H101" s="83"/>
      <c r="L101" s="83"/>
      <c r="M101" s="83"/>
      <c r="N101" s="83"/>
      <c r="O101" s="71"/>
      <c r="Q101" s="84"/>
    </row>
    <row r="102" spans="2:17" s="82" customFormat="1" ht="12.75">
      <c r="B102" s="83"/>
      <c r="C102" s="83"/>
      <c r="D102" s="83"/>
      <c r="E102" s="83"/>
      <c r="F102" s="83"/>
      <c r="G102" s="83"/>
      <c r="H102" s="83"/>
      <c r="L102" s="83"/>
      <c r="M102" s="83"/>
      <c r="N102" s="83"/>
      <c r="O102" s="71"/>
      <c r="Q102" s="84"/>
    </row>
    <row r="103" spans="2:17" s="82" customFormat="1" ht="12.75">
      <c r="B103" s="83"/>
      <c r="C103" s="83"/>
      <c r="D103" s="83"/>
      <c r="E103" s="83"/>
      <c r="F103" s="83"/>
      <c r="G103" s="83"/>
      <c r="H103" s="83"/>
      <c r="L103" s="83"/>
      <c r="M103" s="83"/>
      <c r="N103" s="83"/>
      <c r="O103" s="71"/>
      <c r="Q103" s="84"/>
    </row>
    <row r="104" spans="2:17" s="82" customFormat="1" ht="12.75">
      <c r="B104" s="83"/>
      <c r="C104" s="83"/>
      <c r="D104" s="83"/>
      <c r="E104" s="83"/>
      <c r="F104" s="83"/>
      <c r="G104" s="83"/>
      <c r="H104" s="83"/>
      <c r="L104" s="83"/>
      <c r="M104" s="83"/>
      <c r="N104" s="83"/>
      <c r="O104" s="71"/>
      <c r="Q104" s="84"/>
    </row>
    <row r="105" spans="2:17" s="82" customFormat="1" ht="12.75">
      <c r="B105" s="83"/>
      <c r="C105" s="83"/>
      <c r="D105" s="83"/>
      <c r="E105" s="83"/>
      <c r="F105" s="83"/>
      <c r="G105" s="83"/>
      <c r="H105" s="83"/>
      <c r="L105" s="83"/>
      <c r="M105" s="83"/>
      <c r="N105" s="83"/>
      <c r="O105" s="71"/>
      <c r="Q105" s="84"/>
    </row>
    <row r="106" spans="2:17" s="82" customFormat="1" ht="12.75">
      <c r="B106" s="83"/>
      <c r="C106" s="83"/>
      <c r="D106" s="83"/>
      <c r="E106" s="83"/>
      <c r="F106" s="83"/>
      <c r="G106" s="83"/>
      <c r="H106" s="83"/>
      <c r="L106" s="83"/>
      <c r="M106" s="83"/>
      <c r="N106" s="83"/>
      <c r="O106" s="71"/>
      <c r="Q106" s="84"/>
    </row>
    <row r="107" spans="2:17" s="82" customFormat="1" ht="12.75">
      <c r="B107" s="83"/>
      <c r="C107" s="83"/>
      <c r="D107" s="83"/>
      <c r="E107" s="83"/>
      <c r="F107" s="83"/>
      <c r="G107" s="83"/>
      <c r="H107" s="83"/>
      <c r="L107" s="83"/>
      <c r="M107" s="83"/>
      <c r="N107" s="83"/>
      <c r="O107" s="71"/>
      <c r="Q107" s="84"/>
    </row>
    <row r="108" spans="2:17" s="82" customFormat="1" ht="12.75">
      <c r="B108" s="83"/>
      <c r="C108" s="83"/>
      <c r="D108" s="83"/>
      <c r="E108" s="83"/>
      <c r="F108" s="83"/>
      <c r="G108" s="83"/>
      <c r="H108" s="83"/>
      <c r="L108" s="83"/>
      <c r="M108" s="83"/>
      <c r="N108" s="83"/>
      <c r="O108" s="71"/>
      <c r="Q108" s="84"/>
    </row>
    <row r="109" spans="2:17" s="82" customFormat="1" ht="12.75">
      <c r="B109" s="83"/>
      <c r="C109" s="83"/>
      <c r="D109" s="83"/>
      <c r="E109" s="83"/>
      <c r="F109" s="83"/>
      <c r="G109" s="83"/>
      <c r="H109" s="83"/>
      <c r="L109" s="83"/>
      <c r="M109" s="83"/>
      <c r="N109" s="83"/>
      <c r="O109" s="71"/>
      <c r="Q109" s="84"/>
    </row>
    <row r="110" spans="2:17" s="82" customFormat="1" ht="12.75">
      <c r="B110" s="83"/>
      <c r="C110" s="83"/>
      <c r="D110" s="83"/>
      <c r="E110" s="83"/>
      <c r="F110" s="83"/>
      <c r="G110" s="83"/>
      <c r="H110" s="83"/>
      <c r="L110" s="83"/>
      <c r="M110" s="83"/>
      <c r="N110" s="83"/>
      <c r="O110" s="71"/>
      <c r="Q110" s="84"/>
    </row>
    <row r="111" spans="2:17" s="82" customFormat="1" ht="12.75">
      <c r="B111" s="83"/>
      <c r="C111" s="83"/>
      <c r="D111" s="83"/>
      <c r="E111" s="83"/>
      <c r="F111" s="83"/>
      <c r="G111" s="83"/>
      <c r="H111" s="83"/>
      <c r="L111" s="83"/>
      <c r="M111" s="83"/>
      <c r="N111" s="83"/>
      <c r="O111" s="71"/>
      <c r="Q111" s="84"/>
    </row>
    <row r="112" spans="2:17" s="82" customFormat="1" ht="12.75">
      <c r="B112" s="83"/>
      <c r="C112" s="83"/>
      <c r="D112" s="83"/>
      <c r="E112" s="83"/>
      <c r="F112" s="83"/>
      <c r="G112" s="83"/>
      <c r="H112" s="83"/>
      <c r="L112" s="83"/>
      <c r="M112" s="83"/>
      <c r="N112" s="83"/>
      <c r="O112" s="71"/>
      <c r="Q112" s="84"/>
    </row>
    <row r="113" spans="2:17" s="82" customFormat="1" ht="12.75">
      <c r="B113" s="83"/>
      <c r="C113" s="83"/>
      <c r="D113" s="83"/>
      <c r="E113" s="83"/>
      <c r="F113" s="83"/>
      <c r="G113" s="83"/>
      <c r="H113" s="83"/>
      <c r="L113" s="83"/>
      <c r="M113" s="83"/>
      <c r="N113" s="83"/>
      <c r="O113" s="71"/>
      <c r="Q113" s="84"/>
    </row>
    <row r="114" spans="2:17" s="82" customFormat="1" ht="12.75">
      <c r="B114" s="83"/>
      <c r="C114" s="83"/>
      <c r="D114" s="83"/>
      <c r="E114" s="83"/>
      <c r="F114" s="83"/>
      <c r="G114" s="83"/>
      <c r="H114" s="83"/>
      <c r="L114" s="83"/>
      <c r="M114" s="83"/>
      <c r="N114" s="83"/>
      <c r="O114" s="71"/>
      <c r="Q114" s="84"/>
    </row>
    <row r="115" spans="2:17" s="82" customFormat="1" ht="12.75">
      <c r="B115" s="83"/>
      <c r="C115" s="83"/>
      <c r="D115" s="83"/>
      <c r="E115" s="83"/>
      <c r="F115" s="83"/>
      <c r="G115" s="83"/>
      <c r="H115" s="83"/>
      <c r="L115" s="83"/>
      <c r="M115" s="83"/>
      <c r="N115" s="83"/>
      <c r="O115" s="71"/>
      <c r="Q115" s="84"/>
    </row>
    <row r="116" spans="2:17" s="82" customFormat="1" ht="12.75">
      <c r="B116" s="83"/>
      <c r="C116" s="83"/>
      <c r="D116" s="83"/>
      <c r="E116" s="83"/>
      <c r="F116" s="83"/>
      <c r="G116" s="83"/>
      <c r="H116" s="83"/>
      <c r="L116" s="83"/>
      <c r="M116" s="83"/>
      <c r="N116" s="83"/>
      <c r="O116" s="71"/>
      <c r="Q116" s="84"/>
    </row>
    <row r="117" spans="2:17" s="82" customFormat="1" ht="12.75">
      <c r="B117" s="83"/>
      <c r="C117" s="83"/>
      <c r="D117" s="83"/>
      <c r="E117" s="83"/>
      <c r="F117" s="83"/>
      <c r="G117" s="83"/>
      <c r="H117" s="83"/>
      <c r="L117" s="83"/>
      <c r="M117" s="83"/>
      <c r="N117" s="83"/>
      <c r="O117" s="71"/>
      <c r="Q117" s="84"/>
    </row>
    <row r="118" spans="2:17" s="82" customFormat="1" ht="12.75">
      <c r="B118" s="83"/>
      <c r="C118" s="83"/>
      <c r="D118" s="83"/>
      <c r="E118" s="83"/>
      <c r="F118" s="83"/>
      <c r="G118" s="83"/>
      <c r="H118" s="83"/>
      <c r="L118" s="83"/>
      <c r="M118" s="83"/>
      <c r="N118" s="83"/>
      <c r="O118" s="71"/>
      <c r="Q118" s="84"/>
    </row>
    <row r="119" spans="2:17" s="82" customFormat="1" ht="12.75">
      <c r="B119" s="83"/>
      <c r="C119" s="83"/>
      <c r="D119" s="83"/>
      <c r="E119" s="83"/>
      <c r="F119" s="83"/>
      <c r="G119" s="83"/>
      <c r="H119" s="83"/>
      <c r="L119" s="83"/>
      <c r="M119" s="83"/>
      <c r="N119" s="83"/>
      <c r="O119" s="71"/>
      <c r="Q119" s="84"/>
    </row>
    <row r="120" spans="2:17" s="82" customFormat="1" ht="12.75">
      <c r="B120" s="83"/>
      <c r="C120" s="83"/>
      <c r="D120" s="83"/>
      <c r="E120" s="83"/>
      <c r="F120" s="83"/>
      <c r="G120" s="83"/>
      <c r="H120" s="83"/>
      <c r="L120" s="83"/>
      <c r="M120" s="83"/>
      <c r="N120" s="83"/>
      <c r="O120" s="71"/>
      <c r="Q120" s="84"/>
    </row>
    <row r="121" spans="2:17" s="82" customFormat="1" ht="12.75">
      <c r="B121" s="83"/>
      <c r="C121" s="83"/>
      <c r="D121" s="83"/>
      <c r="E121" s="83"/>
      <c r="F121" s="83"/>
      <c r="G121" s="83"/>
      <c r="H121" s="83"/>
      <c r="L121" s="83"/>
      <c r="M121" s="83"/>
      <c r="N121" s="83"/>
      <c r="O121" s="71"/>
      <c r="Q121" s="84"/>
    </row>
    <row r="122" spans="2:17" s="82" customFormat="1" ht="12.75">
      <c r="B122" s="83"/>
      <c r="C122" s="83"/>
      <c r="D122" s="83"/>
      <c r="E122" s="83"/>
      <c r="F122" s="83"/>
      <c r="G122" s="83"/>
      <c r="H122" s="83"/>
      <c r="L122" s="83"/>
      <c r="M122" s="83"/>
      <c r="N122" s="83"/>
      <c r="O122" s="71"/>
      <c r="Q122" s="84"/>
    </row>
    <row r="123" spans="2:17" s="82" customFormat="1" ht="12.75">
      <c r="B123" s="83"/>
      <c r="C123" s="83"/>
      <c r="D123" s="83"/>
      <c r="E123" s="83"/>
      <c r="F123" s="83"/>
      <c r="G123" s="83"/>
      <c r="H123" s="83"/>
      <c r="L123" s="83"/>
      <c r="M123" s="83"/>
      <c r="N123" s="83"/>
      <c r="O123" s="71"/>
      <c r="Q123" s="84"/>
    </row>
    <row r="124" spans="2:17" s="82" customFormat="1" ht="12.75">
      <c r="B124" s="83"/>
      <c r="C124" s="83"/>
      <c r="D124" s="83"/>
      <c r="E124" s="83"/>
      <c r="F124" s="83"/>
      <c r="G124" s="83"/>
      <c r="H124" s="83"/>
      <c r="L124" s="83"/>
      <c r="M124" s="83"/>
      <c r="N124" s="83"/>
      <c r="O124" s="71"/>
      <c r="Q124" s="84"/>
    </row>
    <row r="125" spans="2:17" s="82" customFormat="1" ht="12.75">
      <c r="B125" s="83"/>
      <c r="C125" s="83"/>
      <c r="D125" s="83"/>
      <c r="E125" s="83"/>
      <c r="F125" s="83"/>
      <c r="G125" s="83"/>
      <c r="H125" s="83"/>
      <c r="L125" s="83"/>
      <c r="M125" s="83"/>
      <c r="N125" s="83"/>
      <c r="O125" s="71"/>
      <c r="Q125" s="84"/>
    </row>
    <row r="126" spans="2:17" s="82" customFormat="1" ht="12.75">
      <c r="B126" s="83"/>
      <c r="C126" s="83"/>
      <c r="D126" s="83"/>
      <c r="E126" s="83"/>
      <c r="F126" s="83"/>
      <c r="G126" s="83"/>
      <c r="H126" s="83"/>
      <c r="L126" s="83"/>
      <c r="M126" s="83"/>
      <c r="N126" s="83"/>
      <c r="O126" s="71"/>
      <c r="Q126" s="84"/>
    </row>
    <row r="127" spans="2:17" s="82" customFormat="1" ht="12.75">
      <c r="B127" s="83"/>
      <c r="C127" s="83"/>
      <c r="D127" s="83"/>
      <c r="E127" s="83"/>
      <c r="F127" s="83"/>
      <c r="G127" s="83"/>
      <c r="H127" s="83"/>
      <c r="L127" s="83"/>
      <c r="M127" s="83"/>
      <c r="N127" s="83"/>
      <c r="O127" s="71"/>
      <c r="Q127" s="84"/>
    </row>
    <row r="128" spans="2:17" s="82" customFormat="1" ht="12.75">
      <c r="B128" s="83"/>
      <c r="C128" s="83"/>
      <c r="D128" s="83"/>
      <c r="E128" s="83"/>
      <c r="F128" s="83"/>
      <c r="G128" s="83"/>
      <c r="H128" s="83"/>
      <c r="L128" s="83"/>
      <c r="M128" s="83"/>
      <c r="N128" s="83"/>
      <c r="O128" s="71"/>
      <c r="Q128" s="84"/>
    </row>
    <row r="129" spans="2:17" s="82" customFormat="1" ht="12.75">
      <c r="B129" s="83"/>
      <c r="C129" s="83"/>
      <c r="D129" s="83"/>
      <c r="E129" s="83"/>
      <c r="F129" s="83"/>
      <c r="G129" s="83"/>
      <c r="H129" s="83"/>
      <c r="L129" s="83"/>
      <c r="M129" s="83"/>
      <c r="N129" s="83"/>
      <c r="O129" s="71"/>
      <c r="Q129" s="84"/>
    </row>
    <row r="130" spans="2:17" s="82" customFormat="1" ht="12.75">
      <c r="B130" s="83"/>
      <c r="C130" s="83"/>
      <c r="D130" s="83"/>
      <c r="E130" s="83"/>
      <c r="F130" s="83"/>
      <c r="G130" s="83"/>
      <c r="H130" s="83"/>
      <c r="L130" s="83"/>
      <c r="M130" s="83"/>
      <c r="N130" s="83"/>
      <c r="O130" s="71"/>
      <c r="Q130" s="84"/>
    </row>
    <row r="131" spans="2:17" s="82" customFormat="1" ht="12.75">
      <c r="B131" s="83"/>
      <c r="C131" s="83"/>
      <c r="D131" s="83"/>
      <c r="E131" s="83"/>
      <c r="F131" s="83"/>
      <c r="G131" s="83"/>
      <c r="H131" s="83"/>
      <c r="L131" s="83"/>
      <c r="M131" s="83"/>
      <c r="N131" s="83"/>
      <c r="O131" s="71"/>
      <c r="Q131" s="84"/>
    </row>
    <row r="132" spans="2:17" s="82" customFormat="1" ht="12.75">
      <c r="B132" s="83"/>
      <c r="C132" s="83"/>
      <c r="D132" s="83"/>
      <c r="E132" s="83"/>
      <c r="F132" s="83"/>
      <c r="G132" s="83"/>
      <c r="H132" s="83"/>
      <c r="L132" s="83"/>
      <c r="M132" s="83"/>
      <c r="N132" s="83"/>
      <c r="O132" s="71"/>
      <c r="Q132" s="84"/>
    </row>
    <row r="133" spans="2:17" s="82" customFormat="1" ht="12.75">
      <c r="B133" s="83"/>
      <c r="C133" s="83"/>
      <c r="D133" s="83"/>
      <c r="E133" s="83"/>
      <c r="F133" s="83"/>
      <c r="G133" s="83"/>
      <c r="H133" s="83"/>
      <c r="L133" s="83"/>
      <c r="M133" s="83"/>
      <c r="N133" s="83"/>
      <c r="O133" s="71"/>
      <c r="Q133" s="84"/>
    </row>
    <row r="134" spans="2:17" s="82" customFormat="1" ht="12.75">
      <c r="B134" s="83"/>
      <c r="C134" s="83"/>
      <c r="D134" s="83"/>
      <c r="E134" s="83"/>
      <c r="F134" s="83"/>
      <c r="G134" s="83"/>
      <c r="H134" s="83"/>
      <c r="L134" s="83"/>
      <c r="M134" s="83"/>
      <c r="N134" s="83"/>
      <c r="O134" s="71"/>
      <c r="Q134" s="84"/>
    </row>
    <row r="135" spans="2:17" s="82" customFormat="1" ht="12.75">
      <c r="B135" s="83"/>
      <c r="C135" s="83"/>
      <c r="D135" s="83"/>
      <c r="E135" s="83"/>
      <c r="F135" s="83"/>
      <c r="G135" s="83"/>
      <c r="H135" s="83"/>
      <c r="L135" s="83"/>
      <c r="M135" s="83"/>
      <c r="N135" s="83"/>
      <c r="O135" s="71"/>
      <c r="Q135" s="84"/>
    </row>
    <row r="136" spans="2:17" s="82" customFormat="1" ht="12.75">
      <c r="B136" s="83"/>
      <c r="C136" s="83"/>
      <c r="D136" s="83"/>
      <c r="E136" s="83"/>
      <c r="F136" s="83"/>
      <c r="G136" s="83"/>
      <c r="H136" s="83"/>
      <c r="L136" s="83"/>
      <c r="M136" s="83"/>
      <c r="N136" s="83"/>
      <c r="O136" s="71"/>
      <c r="Q136" s="84"/>
    </row>
    <row r="137" spans="2:17" s="82" customFormat="1" ht="12.75">
      <c r="B137" s="83"/>
      <c r="C137" s="83"/>
      <c r="D137" s="83"/>
      <c r="E137" s="83"/>
      <c r="F137" s="83"/>
      <c r="G137" s="83"/>
      <c r="H137" s="83"/>
      <c r="L137" s="83"/>
      <c r="M137" s="83"/>
      <c r="N137" s="83"/>
      <c r="O137" s="71"/>
      <c r="Q137" s="84"/>
    </row>
    <row r="138" spans="2:17" s="82" customFormat="1" ht="12.75">
      <c r="B138" s="83"/>
      <c r="C138" s="83"/>
      <c r="D138" s="83"/>
      <c r="E138" s="83"/>
      <c r="F138" s="83"/>
      <c r="G138" s="83"/>
      <c r="H138" s="83"/>
      <c r="L138" s="83"/>
      <c r="M138" s="83"/>
      <c r="N138" s="83"/>
      <c r="O138" s="71"/>
      <c r="Q138" s="84"/>
    </row>
    <row r="139" spans="2:17" s="82" customFormat="1" ht="12.75">
      <c r="B139" s="83"/>
      <c r="C139" s="83"/>
      <c r="D139" s="83"/>
      <c r="E139" s="83"/>
      <c r="F139" s="83"/>
      <c r="G139" s="83"/>
      <c r="H139" s="83"/>
      <c r="L139" s="83"/>
      <c r="M139" s="83"/>
      <c r="N139" s="83"/>
      <c r="O139" s="71"/>
      <c r="Q139" s="84"/>
    </row>
    <row r="140" spans="2:17" s="82" customFormat="1" ht="12.75">
      <c r="B140" s="83"/>
      <c r="C140" s="83"/>
      <c r="D140" s="83"/>
      <c r="E140" s="83"/>
      <c r="F140" s="83"/>
      <c r="G140" s="83"/>
      <c r="H140" s="83"/>
      <c r="L140" s="83"/>
      <c r="M140" s="83"/>
      <c r="N140" s="83"/>
      <c r="O140" s="71"/>
      <c r="Q140" s="84"/>
    </row>
    <row r="141" spans="2:17" s="82" customFormat="1" ht="12.75">
      <c r="B141" s="83"/>
      <c r="C141" s="83"/>
      <c r="D141" s="83"/>
      <c r="E141" s="83"/>
      <c r="F141" s="83"/>
      <c r="G141" s="83"/>
      <c r="H141" s="83"/>
      <c r="L141" s="83"/>
      <c r="M141" s="83"/>
      <c r="N141" s="83"/>
      <c r="O141" s="71"/>
      <c r="Q141" s="84"/>
    </row>
    <row r="142" spans="2:17" s="82" customFormat="1" ht="12.75">
      <c r="B142" s="83"/>
      <c r="C142" s="83"/>
      <c r="D142" s="83"/>
      <c r="E142" s="83"/>
      <c r="F142" s="83"/>
      <c r="G142" s="83"/>
      <c r="H142" s="83"/>
      <c r="L142" s="83"/>
      <c r="M142" s="83"/>
      <c r="N142" s="83"/>
      <c r="O142" s="71"/>
      <c r="Q142" s="84"/>
    </row>
    <row r="143" spans="2:17" s="82" customFormat="1" ht="12.75">
      <c r="B143" s="83"/>
      <c r="C143" s="83"/>
      <c r="D143" s="83"/>
      <c r="E143" s="83"/>
      <c r="F143" s="83"/>
      <c r="G143" s="83"/>
      <c r="H143" s="83"/>
      <c r="L143" s="83"/>
      <c r="M143" s="83"/>
      <c r="N143" s="83"/>
      <c r="O143" s="71"/>
      <c r="Q143" s="84"/>
    </row>
    <row r="144" spans="2:17" s="82" customFormat="1" ht="12.75">
      <c r="B144" s="83"/>
      <c r="C144" s="83"/>
      <c r="D144" s="83"/>
      <c r="E144" s="83"/>
      <c r="F144" s="83"/>
      <c r="G144" s="83"/>
      <c r="H144" s="83"/>
      <c r="L144" s="83"/>
      <c r="M144" s="83"/>
      <c r="N144" s="83"/>
      <c r="O144" s="71"/>
      <c r="Q144" s="84"/>
    </row>
    <row r="145" spans="2:17" s="82" customFormat="1" ht="12.75">
      <c r="B145" s="83"/>
      <c r="C145" s="83"/>
      <c r="D145" s="83"/>
      <c r="E145" s="83"/>
      <c r="F145" s="83"/>
      <c r="G145" s="83"/>
      <c r="H145" s="83"/>
      <c r="L145" s="83"/>
      <c r="M145" s="83"/>
      <c r="N145" s="83"/>
      <c r="O145" s="71"/>
      <c r="Q145" s="84"/>
    </row>
    <row r="146" spans="2:17" s="82" customFormat="1" ht="12.75">
      <c r="B146" s="83"/>
      <c r="C146" s="83"/>
      <c r="D146" s="83"/>
      <c r="E146" s="83"/>
      <c r="F146" s="83"/>
      <c r="G146" s="83"/>
      <c r="H146" s="83"/>
      <c r="L146" s="83"/>
      <c r="M146" s="83"/>
      <c r="N146" s="83"/>
      <c r="O146" s="71"/>
      <c r="Q146" s="84"/>
    </row>
    <row r="147" spans="2:17" s="82" customFormat="1" ht="12.75">
      <c r="B147" s="83"/>
      <c r="C147" s="83"/>
      <c r="D147" s="83"/>
      <c r="E147" s="83"/>
      <c r="F147" s="83"/>
      <c r="G147" s="83"/>
      <c r="H147" s="83"/>
      <c r="L147" s="83"/>
      <c r="M147" s="83"/>
      <c r="N147" s="83"/>
      <c r="O147" s="71"/>
      <c r="Q147" s="84"/>
    </row>
    <row r="148" spans="2:17" s="82" customFormat="1" ht="12.75">
      <c r="B148" s="83"/>
      <c r="C148" s="83"/>
      <c r="D148" s="83"/>
      <c r="E148" s="83"/>
      <c r="F148" s="83"/>
      <c r="G148" s="83"/>
      <c r="H148" s="83"/>
      <c r="L148" s="83"/>
      <c r="M148" s="83"/>
      <c r="N148" s="83"/>
      <c r="O148" s="71"/>
      <c r="Q148" s="84"/>
    </row>
    <row r="149" spans="2:17" s="82" customFormat="1" ht="12.75">
      <c r="B149" s="83"/>
      <c r="C149" s="83"/>
      <c r="D149" s="83"/>
      <c r="E149" s="83"/>
      <c r="F149" s="83"/>
      <c r="G149" s="83"/>
      <c r="H149" s="83"/>
      <c r="L149" s="83"/>
      <c r="M149" s="83"/>
      <c r="N149" s="83"/>
      <c r="O149" s="71"/>
      <c r="Q149" s="84"/>
    </row>
    <row r="150" spans="2:17" s="82" customFormat="1" ht="12.75">
      <c r="B150" s="83"/>
      <c r="C150" s="83"/>
      <c r="D150" s="83"/>
      <c r="E150" s="83"/>
      <c r="F150" s="83"/>
      <c r="G150" s="83"/>
      <c r="H150" s="83"/>
      <c r="L150" s="83"/>
      <c r="M150" s="83"/>
      <c r="N150" s="83"/>
      <c r="O150" s="71"/>
      <c r="Q150" s="84"/>
    </row>
    <row r="151" spans="2:17" s="82" customFormat="1" ht="12.75">
      <c r="B151" s="83"/>
      <c r="C151" s="83"/>
      <c r="D151" s="83"/>
      <c r="E151" s="83"/>
      <c r="F151" s="83"/>
      <c r="G151" s="83"/>
      <c r="H151" s="83"/>
      <c r="L151" s="83"/>
      <c r="M151" s="83"/>
      <c r="N151" s="83"/>
      <c r="O151" s="71"/>
      <c r="Q151" s="84"/>
    </row>
    <row r="152" spans="2:17" s="82" customFormat="1" ht="12.75">
      <c r="B152" s="83"/>
      <c r="C152" s="83"/>
      <c r="D152" s="83"/>
      <c r="E152" s="83"/>
      <c r="F152" s="83"/>
      <c r="G152" s="83"/>
      <c r="H152" s="83"/>
      <c r="L152" s="83"/>
      <c r="M152" s="83"/>
      <c r="N152" s="83"/>
      <c r="O152" s="71"/>
      <c r="Q152" s="84"/>
    </row>
    <row r="153" spans="2:17" s="82" customFormat="1" ht="12.75">
      <c r="B153" s="83"/>
      <c r="C153" s="83"/>
      <c r="D153" s="83"/>
      <c r="E153" s="83"/>
      <c r="F153" s="83"/>
      <c r="G153" s="83"/>
      <c r="H153" s="83"/>
      <c r="L153" s="83"/>
      <c r="M153" s="83"/>
      <c r="N153" s="83"/>
      <c r="O153" s="71"/>
      <c r="Q153" s="84"/>
    </row>
    <row r="154" spans="2:17" s="82" customFormat="1" ht="12.75">
      <c r="B154" s="83"/>
      <c r="C154" s="83"/>
      <c r="D154" s="83"/>
      <c r="E154" s="83"/>
      <c r="F154" s="83"/>
      <c r="G154" s="83"/>
      <c r="H154" s="83"/>
      <c r="L154" s="83"/>
      <c r="M154" s="83"/>
      <c r="N154" s="83"/>
      <c r="O154" s="71"/>
      <c r="Q154" s="84"/>
    </row>
    <row r="155" spans="2:17" s="82" customFormat="1" ht="12.75">
      <c r="B155" s="83"/>
      <c r="C155" s="83"/>
      <c r="D155" s="83"/>
      <c r="E155" s="83"/>
      <c r="F155" s="83"/>
      <c r="G155" s="83"/>
      <c r="H155" s="83"/>
      <c r="L155" s="83"/>
      <c r="M155" s="83"/>
      <c r="N155" s="83"/>
      <c r="O155" s="71"/>
      <c r="Q155" s="84"/>
    </row>
    <row r="156" spans="2:17" s="82" customFormat="1" ht="12.75">
      <c r="B156" s="83"/>
      <c r="C156" s="83"/>
      <c r="D156" s="83"/>
      <c r="E156" s="83"/>
      <c r="F156" s="83"/>
      <c r="G156" s="83"/>
      <c r="H156" s="83"/>
      <c r="L156" s="83"/>
      <c r="M156" s="83"/>
      <c r="N156" s="83"/>
      <c r="O156" s="71"/>
      <c r="Q156" s="84"/>
    </row>
    <row r="157" spans="2:17" s="82" customFormat="1" ht="12.75">
      <c r="B157" s="83"/>
      <c r="C157" s="83"/>
      <c r="D157" s="83"/>
      <c r="E157" s="83"/>
      <c r="F157" s="83"/>
      <c r="G157" s="83"/>
      <c r="H157" s="83"/>
      <c r="L157" s="83"/>
      <c r="M157" s="83"/>
      <c r="N157" s="83"/>
      <c r="O157" s="71"/>
      <c r="Q157" s="84"/>
    </row>
    <row r="158" spans="2:17" s="82" customFormat="1" ht="12.75">
      <c r="B158" s="83"/>
      <c r="C158" s="83"/>
      <c r="D158" s="83"/>
      <c r="E158" s="83"/>
      <c r="F158" s="83"/>
      <c r="G158" s="83"/>
      <c r="H158" s="83"/>
      <c r="L158" s="83"/>
      <c r="M158" s="83"/>
      <c r="N158" s="83"/>
      <c r="O158" s="71"/>
      <c r="Q158" s="84"/>
    </row>
    <row r="159" spans="2:17" s="82" customFormat="1" ht="12.75">
      <c r="B159" s="83"/>
      <c r="C159" s="83"/>
      <c r="D159" s="83"/>
      <c r="E159" s="83"/>
      <c r="F159" s="83"/>
      <c r="G159" s="83"/>
      <c r="H159" s="83"/>
      <c r="L159" s="83"/>
      <c r="M159" s="83"/>
      <c r="N159" s="83"/>
      <c r="O159" s="71"/>
      <c r="Q159" s="84"/>
    </row>
    <row r="160" spans="2:17" s="82" customFormat="1" ht="12.75">
      <c r="B160" s="83"/>
      <c r="C160" s="83"/>
      <c r="D160" s="83"/>
      <c r="E160" s="83"/>
      <c r="F160" s="83"/>
      <c r="G160" s="83"/>
      <c r="H160" s="83"/>
      <c r="L160" s="83"/>
      <c r="M160" s="83"/>
      <c r="N160" s="83"/>
      <c r="O160" s="71"/>
      <c r="Q160" s="84"/>
    </row>
    <row r="161" spans="2:17" s="82" customFormat="1" ht="12.75">
      <c r="B161" s="83"/>
      <c r="C161" s="83"/>
      <c r="D161" s="83"/>
      <c r="E161" s="83"/>
      <c r="F161" s="83"/>
      <c r="G161" s="83"/>
      <c r="H161" s="83"/>
      <c r="L161" s="83"/>
      <c r="M161" s="83"/>
      <c r="N161" s="83"/>
      <c r="O161" s="71"/>
      <c r="Q161" s="84"/>
    </row>
  </sheetData>
  <sheetProtection formatCells="0" formatColumns="0" formatRows="0" insertColumns="0" insertRows="0" insertHyperlinks="0" deleteColumns="0" deleteRows="0" sort="0" autoFilter="0" pivotTables="0"/>
  <mergeCells count="13">
    <mergeCell ref="I4:K4"/>
    <mergeCell ref="I5:K5"/>
    <mergeCell ref="L4:N4"/>
    <mergeCell ref="L5:N5"/>
    <mergeCell ref="B21:D21"/>
    <mergeCell ref="M21:O21"/>
    <mergeCell ref="A1:A32"/>
    <mergeCell ref="B1:O1"/>
    <mergeCell ref="B2:O2"/>
    <mergeCell ref="F4:H5"/>
    <mergeCell ref="O4:O7"/>
    <mergeCell ref="C4:E5"/>
    <mergeCell ref="B4:B7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2007-01-28T09:49:30Z</cp:lastPrinted>
  <dcterms:created xsi:type="dcterms:W3CDTF">2003-07-07T10:02:20Z</dcterms:created>
  <dcterms:modified xsi:type="dcterms:W3CDTF">2008-03-25T07:50:54Z</dcterms:modified>
  <cp:category/>
  <cp:version/>
  <cp:contentType/>
  <cp:contentStatus/>
</cp:coreProperties>
</file>